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440" windowHeight="15000" tabRatio="888" activeTab="2"/>
  </bookViews>
  <sheets>
    <sheet name="D2_Tech.a tech.vybavenie_IKT" sheetId="18" r:id="rId1"/>
    <sheet name="D3_Interierové vybavenie_náb." sheetId="19" r:id="rId2"/>
    <sheet name="D1_Didaktické pomôcky" sheetId="20" r:id="rId3"/>
    <sheet name="Hárok1" sheetId="21" r:id="rId4"/>
  </sheets>
  <calcPr calcId="145621"/>
</workbook>
</file>

<file path=xl/calcChain.xml><?xml version="1.0" encoding="utf-8"?>
<calcChain xmlns="http://schemas.openxmlformats.org/spreadsheetml/2006/main">
  <c r="F38" i="20" l="1"/>
  <c r="F39" i="20"/>
  <c r="F40" i="20"/>
  <c r="F41" i="20"/>
  <c r="F42" i="20"/>
  <c r="F43" i="20"/>
  <c r="F44" i="20"/>
  <c r="F45" i="20"/>
  <c r="F46" i="20"/>
  <c r="F47" i="20"/>
  <c r="F48" i="20"/>
  <c r="F49" i="20"/>
  <c r="F50" i="20"/>
  <c r="F51" i="20"/>
  <c r="F52" i="20"/>
  <c r="F53" i="20"/>
  <c r="F54" i="20"/>
  <c r="F55" i="20"/>
  <c r="F56" i="20"/>
  <c r="F57" i="20"/>
  <c r="F58" i="20"/>
  <c r="F37" i="20"/>
  <c r="F25" i="20"/>
  <c r="F26" i="20"/>
  <c r="F27" i="20"/>
  <c r="F28" i="20"/>
  <c r="F29" i="20"/>
  <c r="F30" i="20"/>
  <c r="F31" i="20"/>
  <c r="F32" i="20"/>
  <c r="F24" i="20"/>
  <c r="F9" i="20"/>
  <c r="F10" i="20"/>
  <c r="F11" i="20"/>
  <c r="F12" i="20"/>
  <c r="F13" i="20"/>
  <c r="F14" i="20"/>
  <c r="F15" i="20"/>
  <c r="F16" i="20"/>
  <c r="F17" i="20"/>
  <c r="F18" i="20"/>
  <c r="F19" i="20"/>
  <c r="F20" i="20"/>
  <c r="F8" i="20"/>
  <c r="F18" i="19"/>
  <c r="F19" i="19"/>
  <c r="F20" i="19"/>
  <c r="F21" i="19"/>
  <c r="F22" i="19"/>
  <c r="F17" i="19"/>
  <c r="F9" i="19"/>
  <c r="F10" i="19"/>
  <c r="F11" i="19"/>
  <c r="F12" i="19"/>
  <c r="F13" i="19"/>
  <c r="F8" i="19"/>
  <c r="F10" i="18"/>
  <c r="F9" i="18"/>
  <c r="E22" i="19" l="1"/>
  <c r="E21" i="19"/>
  <c r="E20" i="19"/>
  <c r="E19" i="19"/>
  <c r="E18" i="19"/>
  <c r="E17" i="19"/>
  <c r="E10" i="19"/>
  <c r="E38" i="20"/>
  <c r="E39" i="20"/>
  <c r="E40" i="20"/>
  <c r="E41" i="20"/>
  <c r="E42" i="20"/>
  <c r="E43" i="20"/>
  <c r="E44" i="20"/>
  <c r="E45" i="20"/>
  <c r="E46" i="20"/>
  <c r="E47" i="20"/>
  <c r="E48" i="20"/>
  <c r="E49" i="20"/>
  <c r="E50" i="20"/>
  <c r="E58" i="20"/>
  <c r="E57" i="20"/>
  <c r="E56" i="20"/>
  <c r="E55" i="20"/>
  <c r="E54" i="20"/>
  <c r="E53" i="20"/>
  <c r="E52" i="20"/>
  <c r="E51" i="20"/>
  <c r="E37" i="20"/>
  <c r="E27" i="20"/>
  <c r="E18" i="20"/>
  <c r="E23" i="19" l="1"/>
  <c r="F23" i="19"/>
  <c r="E59" i="20"/>
  <c r="F59" i="20"/>
  <c r="E10" i="20" l="1"/>
  <c r="E19" i="20" l="1"/>
  <c r="E20" i="20"/>
  <c r="E15" i="20"/>
  <c r="E16" i="20"/>
  <c r="E11" i="20"/>
  <c r="E10" i="18"/>
  <c r="E24" i="20"/>
  <c r="E25" i="20"/>
  <c r="E26" i="20"/>
  <c r="E28" i="20"/>
  <c r="E29" i="20"/>
  <c r="E30" i="20"/>
  <c r="E31" i="20"/>
  <c r="E32" i="20"/>
  <c r="E33" i="20" l="1"/>
  <c r="E17" i="20"/>
  <c r="F33" i="20" l="1"/>
  <c r="E9" i="18"/>
  <c r="E12" i="18" s="1"/>
  <c r="E8" i="20" l="1"/>
  <c r="E12" i="20"/>
  <c r="E13" i="20"/>
  <c r="E14" i="20"/>
  <c r="E9" i="20"/>
  <c r="E9" i="19"/>
  <c r="E11" i="19"/>
  <c r="E12" i="19"/>
  <c r="E13" i="19"/>
  <c r="E8" i="19"/>
  <c r="E14" i="19" l="1"/>
  <c r="E25" i="19" s="1"/>
  <c r="E21" i="20"/>
  <c r="E62" i="20" s="1"/>
  <c r="F12" i="18" l="1"/>
  <c r="F14" i="19" l="1"/>
  <c r="F25" i="19" s="1"/>
  <c r="F21" i="20"/>
  <c r="F62" i="20" s="1"/>
</calcChain>
</file>

<file path=xl/comments1.xml><?xml version="1.0" encoding="utf-8"?>
<comments xmlns="http://schemas.openxmlformats.org/spreadsheetml/2006/main">
  <authors>
    <author>IROP</author>
  </authors>
  <commentList>
    <comment ref="C9" authorId="0">
      <text>
        <r>
          <rPr>
            <sz val="9"/>
            <color indexed="81"/>
            <rFont val="Segoe UI"/>
            <family val="2"/>
            <charset val="238"/>
          </rPr>
          <t>Množstvo zadávajte na tri desatinné miesta.</t>
        </r>
      </text>
    </comment>
  </commentList>
</comments>
</file>

<file path=xl/sharedStrings.xml><?xml version="1.0" encoding="utf-8"?>
<sst xmlns="http://schemas.openxmlformats.org/spreadsheetml/2006/main" count="261" uniqueCount="151">
  <si>
    <t>ks</t>
  </si>
  <si>
    <t>Jedn.</t>
  </si>
  <si>
    <t xml:space="preserve">Predmet zákazky: Didaktické pomôcky </t>
  </si>
  <si>
    <t xml:space="preserve">Jedn. cena bez DPH/ks </t>
  </si>
  <si>
    <t>Jedn. cena bez DPH/ ks</t>
  </si>
  <si>
    <t>Jednotka</t>
  </si>
  <si>
    <t>Počet</t>
  </si>
  <si>
    <t xml:space="preserve">Názov projektu </t>
  </si>
  <si>
    <t>Spolu</t>
  </si>
  <si>
    <t xml:space="preserve">Názov projektu: </t>
  </si>
  <si>
    <t>Cena spolu bez DPH</t>
  </si>
  <si>
    <t>Interaktívna tabuľa + dataprojektor s krátkou projekčnou vzdialenosťou</t>
  </si>
  <si>
    <t>Digitálna učiteľská váha</t>
  </si>
  <si>
    <t>Presné digitálne váhy s kapacitou váženia max. 2000g, stupnica min. 0,01g, rozmer váž. plochy min. 130x180 mm, hmotnosť má byť možné merať v gramoch, unciach, karátoch, librách, funkcia počítania kusov, kalibračné funkcie 1kg závažím (súčasťou bal.), napájanie pomocou adaptéra AC 110-220V, alebo na batérie, ktoré majú byť súčasťou. Váhy majú byť dodané spolu so sadou závaží 500mg v zložení min. (1x závažie 200g, 2x závažie 100g, 1x závažie 50g, 2x závažie 20g, 1x závažie 10g, 1x kliešte)</t>
  </si>
  <si>
    <t>Pracovisko učiteľa - biochémia</t>
  </si>
  <si>
    <t>Laboratórne pracovisko učiteľa  - biochémia</t>
  </si>
  <si>
    <t>Laboratórne pracovisko žiaka  - biochémia</t>
  </si>
  <si>
    <t>Žiacky laboratórny stôl - biochémia</t>
  </si>
  <si>
    <t>Laboratórna stolička pre žiaka - biochémia</t>
  </si>
  <si>
    <t>Odborná učebňa Biochémie</t>
  </si>
  <si>
    <t>Pracovisko učiteľa má byť v zložení minimálne katedra učiteľa, stolička učiteľa a kontajner. Katedra učiteľa pre odbornú učebňu fyziky má byť minimálne vo vyhotovení z pevnej konštrukcie a má obsahovať odkladací priestor –stacionárny kontajnér. Pracovná doska minimálne z LDT hrúbky min. 22mm,  rozmer min. 1300 x 600 x 800 mm, hrana ABS min. 2 mm, stôl s aretáciou.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 Pevný trojzásuvkový kontajner, ktorý je súčasťou stola.</t>
  </si>
  <si>
    <t>Laboratórne pracovisko učiteľa s pripojením na sieťové napätie 230V. Požadovaný rozmer pracoviska min. 1800x600x800mm, konštrukcia aj pracovná plocha z chemicky odolného materiálu. Pracovisko má byť vyrobené s pevnou konštrukciou. Krycie plochy, police a dvierka majú byť vyrobené z laminovanej drevotriesky hrúbky 18 mm. Dvierka sa majú otvárať do min. do 90°. Pracovná doska má byť z obojstranného postformingu min. hrúbky 36mm. Na pracovnej ploche má byť osadená chemicky odolná výlevka s min. rozmerom 150x150mm alebo s priemerom min. 150 mm, sifónom z chemicky odolného materiálu s možnosťou napojenia na existujúce odpadové potrubie v učebni (alternatívne s možnosťou napojenia do 10l odpadovej chemicky odolnej bandasky). Na pracovnej doske má byť osadená batéria na vodu z chemicky odolného materiálu, vývod zakončený olivkou. Prívod  vody do batérie má byť riešený s možnosťou pripojenia na existujúcu prípojku vody v učebni. Pripojenie pracoviska na napätie 230V má byť s možnosťou pripojenia na existujúci samostatný prívod elektriny v učebni, istený prúdovým chráničom max. na 16A.  Elektropanel učiteľa má byť  zabudovaný do pracovnej dosky a má mať rozmer  max. 150x300mm, materiál nerez s nezmazateľnými popismi prvkov. Prvky elektropanelu majú byť minimálne: 2x zásuvka s uzemnením na 230V a s krytkou. Pripojenie pracoviska na bezpečné jednosmerné a striedavé napätie do max. 30V má byť vyriešené pomocou laboratórneho zdroja bezpečného napätia, ktorý má  byť súčasťou pracoviska. Minimálne parametre zdroja majú byť: zdroj stabilizovaného napätia a prúdu s min. tromi integrovanými okruhmi: DC jednosmerný zdroj 0-30V plynule nastaviteľný s nastaviteľným obmedzením prúdu 0-3A, AC striedavý zdroj diskrétny  3,6,9,12,15,18 V výstupný prúd 3A,  DC jednosmerný zdroj pevný 12V s obmedzením 1A, Napájanie 230 V AC, ochrana proti preťaženiu a reset pre AC zdroj 4x LCD : napätie DC, prúd DC, napätie AC, prúd AC, CE certifikát pre bezpečné používanie.   Elektropanel musí  zodpovedať platným bezpečnostným požiadavkám smerníc  Rady EU pre školské prostredie. Členený úložný priestor má byť uzamykateľný a určený pre uskladnenie učebných pomôcok a prístrojov.  Pracovisko má mať bezpečnostný certifikát. Súčasťou dodávky pracoviska je projekt pre jeho zapojenie, testovancí protokol a návod na obsluhu v slovenskom jazyku.  Farebné prevedenie pracoviska podľa vzorkovníka.</t>
  </si>
  <si>
    <t>Laboratórne pracovisko pre skupinu 2 – 4 žiakov s pripojením na sieťové napätie 230V. Požadovaný rozmer pracoviska min. 1300x600x800mm, konštrukcia aj pracovná plocha z chemicky odolného materiálu. Pracovisko má byť vyrobené s pevnou konštrukciou. Krycie plochy, police a dvierka majú byť vyrobené z laminovanej drevotriesky hrúbky 18 mm. Dvierka majú byť minimálne z jednej pozdĺžnej strany posuvné. Na priečnych stranách pracoviska majú byť montážne otvory umožňujúce prepojenie viacerých mobilných pracovísk otvory sú na NK závesoch , ktoré sa v prípade spájania do radu vycvaknú a montážny otvor slúži na vedenie rozvodu vody, odpadu a el. rozvodu.  Pracovná doska má byť z obojstranného postformingu min. hrúbky 36mm. Na pracovnej ploche má byť osadená chemicky odolná výlevka s min. rozmerom 150x150mm alebo s priemerom min. 150 mm, sifónom z chemicky odolného materiál s možnosťou napojenia na existujúce odpadové potrubie v učebni (alternatívne s možnosťou napojenia do 10l odpadovej chemicky odolnej bandasky). Na pracovnej doske má byť osadená batéria na vodu z chemicky odolného materiálu, vývod zakončený olivkou. Prívod  vody do batérie má byť riešený z možnosťou pripojenia na existujúcu prípojku vody v učebni. Pripojenie pracoviska na napätie 230V má byť s možnosťou pripojenia na existujúci samostatný prívod elektriny v učebni, istený prúdovým chráničom max. na 16A. Na pracovnej ploche má byť osadený elektropanel zabudovaný do pracovnej dosky a má mať rozmer  max. 150x300mm, materiál nerez s nezmazateľnými popismi prvkov. Prvky elektropanelu majú byť minimálne: 2 ks zásuvka s uzemnením na 230V a s krytkou,  2x zásuvky na bezpečné jednosmerné napätie a 2x zásuvky na striedavé výstupné napätie, prvky majú byť rozložené symetricky aby panel mohla používať dvojica žiakov. Parametre zásuvky na AC - banánik 4mm; 36A; čierny; Parametre zásuvky na DC - banánik 4mm; 36A; čierny ( -) červený ( +) ; Elektropanel musí  zodpovedať platným bezpečnostným požiadavkám smerníc Rady EU pre školské prostredie. Pracovisko má mať prípravu na pripojenie pracoviska na bezpečné jednosmerné a striedavé napätie do max. 30V.  Členený úložný priestor má byť uzamykateľný a určený pre uskladnenie učebných pomôcok a prístrojov.  Pracovisko má mať bezpečnostný certifikát. Súčasťou dodávky pracoviska je projekt pre jeho zapojenie, testovancí protokol a návod na obsluhu v slovenskom jazyku. Farebné prevedenie podľa vzorkovníka.</t>
  </si>
  <si>
    <t>Minimálna špecifikácia - kovová konštrukcia s možnosťou vyrovnať nerovnosti podlahy ,prierez nohy je min 40x40 mm, stolová doska hrúbky min 18 mm v povrchovej úprave min. HPL laminát. Rozmer min. 1350x600x735 mm</t>
  </si>
  <si>
    <t>Minimálna špecifikácia - stolička s kovovou konštrukciou, sedák a operadlo min. s CPL laminátu, alebo iného materiálu vhodného pre laboratórne prostredie.</t>
  </si>
  <si>
    <t>Odborná učebňa fyziky</t>
  </si>
  <si>
    <t>Chemický kahan s príslušenstvom</t>
  </si>
  <si>
    <t xml:space="preserve">Chemický, sklenený liehový kahan s príslušenstvom. Sada má obsahovať min.: 1 ks liehový kahan s objemom 250ml, hrúbka skla 1,8 mm, 1ks laboratórna trojnožka so sieťkou nad kahan, 250 ml lieh na horenie. </t>
  </si>
  <si>
    <t xml:space="preserve">Triedna sada nástenných chemických tabúľ
</t>
  </si>
  <si>
    <t>sada</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</si>
  <si>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</si>
  <si>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Odborná učebňa- biochémia</t>
  </si>
  <si>
    <t>súbor</t>
  </si>
  <si>
    <t>Sada digitálnych žiackych váh</t>
  </si>
  <si>
    <t>Sada chemických kahanov s príslušenstvom</t>
  </si>
  <si>
    <t>Sada min. 2ks digitálnych váh pre skupinu max. 4 žiakov. Váha s váživosťou max. 2000g a presnosťou 0,1g. Jednoduchá obsluha štyrmi tlačidlami, rýchla samokalibrácia po zapnutí, funkcia Tara, a tiež funkcia privažovania, funkcia počítania kusov, prepínanie medzi jednotkami gram, unca, grain, karát, dobre čitateľný display s modrým podsvietením, napájanie batériami (2x AAA batérie v balení) resp. pomocou dutej zdierky sieťový adaptérom (je v dodávke); automatické vypnutie pre predĺženie životnosti batérií. Obsahom sú dva ochranné kryty, súčasne použiteľné ako misky na váženie. Rozmery: pracovná doska váhy: 100 x 94 mm. Miska váhy, malá: 100 x 105 x 8 mm; Miska váhy, veľká: 130 x 110 x 21 mm. Obrysové rozmery max.: 125 x 105 x 17 mm.</t>
  </si>
  <si>
    <t>Sada min. 2ks laboratórnych stojanov s príslušenstvom. Každý laboratórny stojan má byť je s doskou a tyčou min. 750mm. Každý lab. stojan má obsahovať: 1ks kruh na varenie pr. 130mm, 1ks kruh na varenie pr. 100mm, 1ks kruh na varenie pr. 70mm, 1ks držiak na chladič veľký, 2ks držiak bez svorky, 6ks krížová svorka a sieť nad kahan s keramickým stredom. Pre skupinu max. 4 žiakov.</t>
  </si>
  <si>
    <t>Sada min. 2 ks sklenených liehových kahanov s príslušenstvom pre skupinu max. 4 žiakov. Minimálna požiadavka na jeden kahan s príslušenstvom je: 2 ks liehový kahan s kapacitou minimálne 250ml, hrúbku skla minimálne 1,8 mm,2 ks laboratórna trojnožka so sieťkou nad kahan, 2ks balenie 250 ml liehu na horenie.</t>
  </si>
  <si>
    <t>Sada tácok k laboratórnemu pracovisku má obsahovať minimálne 4 ks tácok pre skupinu max. 4 žiakov v zložení min. 2 ks s min. rozmerom  300x400x40 mm a 2 ks  smin. rozmerom 250x250x40mm, s teplotnou odolnosťou min. do 50°C  a chemickou odolnosťou pre materiály PS.</t>
  </si>
  <si>
    <t>Sada 3D modelov na chémiu - žiak</t>
  </si>
  <si>
    <t>Sada 3D modelov na chémiu pre žiakov je zložená z 3 ks demonštračných 3D modelov na chémiu v zložení:  1x interaktívny model atómu,1x anorganická chémia, 1x organická chémia. Každý z modelov je z odolného plastu vhodného pre školské prostredie, s popisom jednotlivých častí v slovenskom jazyku. Sada pre 2-4 žiakov.</t>
  </si>
  <si>
    <t>Učiteľská termodynamická sada</t>
  </si>
  <si>
    <t xml:space="preserve">Laboratórny podnos </t>
  </si>
  <si>
    <t xml:space="preserve">Sada pre termodynamiku s príslušenstvom </t>
  </si>
  <si>
    <t>Učiteľská termodynamická sada vrátane statívového stojana má byť využiteľná aj s interfejsom pre senzory. Sada má obsahovať minimálne 40 komponentov a má umožňovať prezentovať minimálne tieto experimenty na šírenie tepla: model teplomera, kalibrácia teplomera, bimetal, dĺžková rozťažnosť pevných látok, zmena objemu kvapalín, zmena objemu vzduchu pri konštantnom tlaku, zmena tlaku pri konštantnom objeme, vedenie tepla, prúdenie tepla, sálanie tepla, tepelná izolácia a experimenty na zmeny skupenstva: merná tepelná kapacita kvapalín, pevných látok, teplota topenia, chladiaca zmes, skupenské teplo tuhnutia, teplota varu, destilácia.</t>
  </si>
  <si>
    <t>Sada laboratórnych podnosov pre učiteľa - jeden podnos v rozmere min. 400x300x40 mm a druhý podnos s minimálnym rozmerom 250x250x40 mm, s teplotnou odolnosťou min. do 50°C  a chemickou odolnosťou minimálne pre materiály PS.</t>
  </si>
  <si>
    <t>Sada pre termodynamiku obsahuje 1 ks propan-butanový plynový horák s ventilovou náhradnou náplňou s 230 g propan-butánovej zmesi EN417 v bezpečnostnej nádržke,  1 ks Joulového kalorimetra s 3 špirálami a 2 ks laboratórnych liehových teplomerov s rozsahom od -20°C so +110°C, so silikónovým dielom proti samovoľnému pohybu.</t>
  </si>
  <si>
    <t xml:space="preserve">Ručná výveva s príslušenstvom
</t>
  </si>
  <si>
    <t>Učiteľská elektromagnetická sada</t>
  </si>
  <si>
    <t xml:space="preserve">Min. špecifikácia - školská edukačná súprava pre pokusy vo vákuu. Súprava má obsahovať min. 10 častí, vrátane ručnej vývevy a má byť dodaná v prenosnom obale. </t>
  </si>
  <si>
    <t>Učiteľská elektromagnetická sada je využiteľná s interfejsom pre senzory. Sada obsahuje 30 komponentov (minimálne tieto: kyvadlová tyč dĺžky 230mm, waltenhoferova platňa, krátky kontakt na bežci, dlhá listová pružina v dĺžke 300mm, jazýčkové relé, násuvná miska zvončeka, kladivko na bežci, vodič s dvomi kolíkmi dĺžka 30mm, hliníkový valček, lenzov krúžok, dlhý kontatk na bežci, hliníkový vodič s kolíkom dĺžka 200mm a priemer 6mm, vložka do cievky, cievka 150 závitov a priemer 70mm, napájací mostík 92x20x20mm, bicyklové dynamo, vidlica s ložiskovými hrotmi, stupnica na tyči, zásuvný ukazovateľ, model hliníkového mikrofónu, valcová prižina 10N, krokosvorka, sada vodičov a nevodičov, vodivá páska v dĺžke 5m, štvorcové magnety pár 28x28x18mm, železné jadro 92x28x28mm, U-jadro z trafo plechov 105x110x30mm, železné jadro 105x28x28mm, I-jadro z trafo plechov 105x30x29mm, veľká upínacia skrutka a ďalšie komponenty v sade) a umožňuje prezentovať 50 experimentov z elektriny, elektrostatiky a magnetizmu, napr. tieto: Jednoduchý el. obvod, vodiče, nevodiče, sériové a paralelné zapojenie zdrojov a spotrebičov, pevný a pohyblivý spínač,  Ohmov zákon, tepelná poistka, vedenie elektriny v kvapalinách, elektromagnet, relé, zvonček, meranie elektrických veličín, elektrický náboj, polarita el. náboja, elektrostatické sily, princíp a model elektroskopu, elektrostatický výboj, simulácia blesku, pohyb guličky medzi dvomi nabitými platňami, princíp kopírovacieho stroja, elektrostatický zvonček, elektromagnetická indukcia, merania na transformátore a model eletrodynamického meracieho systému.</t>
  </si>
  <si>
    <t xml:space="preserve">Min. špecifikácia - zariadenie má slúžiť na vysvetlenie a meranie tlaku kvapalín. Balenie má obsahovať minimálne senzor, s priemerom 50 mm, otočný okolo svojej osi, upevnený na stojane, plastovú tyč s dielikmi po 50 mm, manometer v tvare U, 2 x 10 cm, na podstavci, s vodným stĺpcom maximálne do 200 mm, tlakomer s vodnou nápňou a kadičku. Sada pre skupinu max. 4 žiakov. </t>
  </si>
  <si>
    <t>Prístroj na pokusy v elektrostatike na indikáciu napätí. Prístroj má byť umiestnený v kovovej skrinke so zemniacou zdierkou, obojstranne zakrytý sklom, má mať priehľadnú orientačnú stupnicu a minimálny rozmer skrinky má byť 170x100x210 mm. Príslušenstvom k prístroju má byť ebonitová tyč.  Prístroj pre skupinu max. 4 žiakov.</t>
  </si>
  <si>
    <t xml:space="preserve">Triedna sada laboratórneho skla a pomôcok obsahuje: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valec odmerný nízky plastový 250ml, 1x valec odmerný vysoký plastový 500ml, 1x lievik, 1 ks byreta objem 25 ml, sklená tyčinka, stojan na 10 skúmaviek (plast alebo drevo), 4 rôzne kovové upínacie držiaky, 4x kadička vysoká s výlevkou  400ml, 4x kadička nízka s výlevkou  150ml, 4x kadička vysoká s výlevkou  250ml, 4x banka kúžeľová úzkohrdlá 250 ml, 4x skúmavka s guľatým dnom priem. 12 mm s vyhrnutým okrajom, 4x skúmavka s guľatým dnom priem. 14 mm s vyhrnutým okrajom, 4x pipeta delená 10 ml, 4x miska Petriho sklenená 90 mm, 4x valec odmerný vysoký 250 ml, 4x valec odmerný nízky plastový 250ml, 4x valec odmerný vysoký plastový 500ml, 4x lievik, 4x sklená tyčinka, 4x stojan na 10 skúmaviek, 4x štyri rôzne držiaky. </t>
  </si>
  <si>
    <t>Vizualizér</t>
  </si>
  <si>
    <t xml:space="preserve">Minimálna špecifikácia: prenosný vizualizér s flexibilným ramenom s kamerou min. 8 MPx HD s LED osvetlením. Vizualizér má byť pripojiteľný k akémukoľvek zobrazovaciemu zariadeniu (napr. monitor, TV, dataprojektor) s pomocou kamery a VGA alebo HDMI káblov. Min. technické parametre: 8 MPx, 20X zoom (4x Optický / 5x Digitálny), Video: 30 snímkov/sek., rozlíšenie na výstupe: 1080p (HDMI), vyváženie bielej: auto/manuál, manuálna korekcia jasu, zabudovaná pamäť s kapacitou min. 400 fotografií, doplnkové funkcie: zrkadlenie obrazu, rotácia (v 90° krokoch), rozdelenie obrazu, zmrazenie obrazu, konverzia na ČB snímku, konverzia pozitív/negatív. Min. výstupy 1xVGA,  1xHDMI, 2x USB port(1xhost, 1xslave), 1x konektor na pripojenie do siete LAN, napájací konektor DC 5V. Vizualizér má mať zabezpečenie proti krádeži a diaľkové ovládanie. Súčasťou vizualizéra má byť laserové ukazovadlo. Max. hmotnosť  zariadenia má byť 1,3 kg. </t>
  </si>
  <si>
    <t>Laboratórne podnosy</t>
  </si>
  <si>
    <t>Sada žiackych elektromagnetických súprav</t>
  </si>
  <si>
    <t xml:space="preserve">Sada obsahujúca min. 17 ks komponentov využiteľných s interfejsom na zber dát. Sada má obsahovať minimálne 7 ks silomerov minimálne z rozsahu 0,2-100N, materiál plast, kovová pružina, 1x balenie 4 ks kovových valcov pre pokusy s hustotou, materiál min. Al/Fe/Cu/Pb, hmotnosť 200g, priemer min. 25 mm, 1x balenie 6 ks rôznych materiálov na určenie hustoty vážením, materiál min. Al/Cu/Fe/Pb/Zn/drevo, min. rozmer 10x10x10 mm. </t>
  </si>
  <si>
    <t>Žiacka sada pre skupinu žiakov využiteľná s interfejsom pre senzory obsahuje 4 súpravy s celkovým obsahom 80 komponentov, pričom každá sada obsahuje týchto 20 kompenentov (2 ks tyčový magnet priemer 10mm dĺžka 50mm, železné piliny v dóze, vreckový kompas, guľa pre zemský magnetizmus, veľká sonda magnetického poľa, banánik 4mm s ihlou, 2ks podložka pre tyčové valcové magnety, 4ks tyč so závitom pre vzájomné zoskrutkovanie, puzdro pre magnet, 2ks pólový plech 60x25mm, 10 ks kancelárske spinky jedna s niťou a ďalšie komponenty v sade). Súpravy umožňujú vykonať tieto experimenty: magnetické materiály, sila magnetov, vzájomné pôsobenie magnetických polí, siločiary magnetického poľa, vznášanie magnetov, magnetické pole zeme, magnetický motor, polarizácia, model elektroskopu. Sada pre skupinu 4 žiakov.</t>
  </si>
  <si>
    <t>Odborná učebňa polytechniky</t>
  </si>
  <si>
    <t>Ručné náradie s príslušenstvom</t>
  </si>
  <si>
    <t>Akumulátorové náradie</t>
  </si>
  <si>
    <t>Náradia pre elektroniku s príslušenstvom</t>
  </si>
  <si>
    <t xml:space="preserve">Mikrospájkovačka s príslušenstvom </t>
  </si>
  <si>
    <t>Nožnice na strihanie plechu s príslušenstvom</t>
  </si>
  <si>
    <t>Teplovzdušná pištoľ s príslušenstvom</t>
  </si>
  <si>
    <t>Vypalovačka do dreva</t>
  </si>
  <si>
    <t>Zverák s príslušenstvom</t>
  </si>
  <si>
    <t>Nákova s príslušenstvom</t>
  </si>
  <si>
    <t xml:space="preserve">Sada univerzálnych meracích prístrojov </t>
  </si>
  <si>
    <t>Sada na meranie spotreby el. energie</t>
  </si>
  <si>
    <t>Sada na znázornenie bezpečného využitia elektrickej energie v domácnosti</t>
  </si>
  <si>
    <t>Sada na znázornenie pravouhlého premietania</t>
  </si>
  <si>
    <t>Sada na znázornenie zdrojov obnoviteľnej energie</t>
  </si>
  <si>
    <t xml:space="preserve">Sada na využitie obnoviteľnej enegie </t>
  </si>
  <si>
    <t>Sada základných druhov mechanizmov, pohonov a prevodov</t>
  </si>
  <si>
    <t>Sada na obrábanie dreva s príslušenstvom</t>
  </si>
  <si>
    <t>Sada na obrábanie kovu a plastov s príslušenstvom</t>
  </si>
  <si>
    <t>Súbor pre robotické programovanie</t>
  </si>
  <si>
    <t>Stolárska hoblica - odborná učebňa techniky</t>
  </si>
  <si>
    <t>Triedna sada nástenných tabúľ pre polytechniku</t>
  </si>
  <si>
    <t xml:space="preserve">Vzorkovnice základných druhov technických materiálov </t>
  </si>
  <si>
    <t>Sada základného dielenského ručného náradia má byť minimálne v zložení: 1x sada 5 ks pilníkov (dĺžka 200 mm, s rukoväťami), 1x sada 6 ks ihlových pilníkov (dĺžka 160 mm z toho brúsna časť v rozsahu 45 - 50 mm, typy: nožový, guľatý, polguľatý, plochý, 3- a 4-hranný), 1x sada 3 ks pilníkov na železo (300 mm, typy: guľatý, polguľatý, plochý), 1x sada 3ks rašpiel (dĺžka 250 mm), 1x sada 6 ks sekáčov (typy: priebojník 2.7x110 mm a 3.9x142 mm, sekáč 3.8x125 mm, sekáč 11x130 mm, sekáč 14.6x148 mm, jamkovač 3x120 mm), 1x sada 3 ks rôznych profesionálnych dlát z uhlíkovej ocele, 1x sada 5 ks klieští v obale v zložení:  kombinované 125 mm, polguľaté rovné 125 mm, polguľaté rovné 150 mm, štípacie priame 115 mm, štípacie bočné 115 mm, 1x kladivo gumené a 1x kladivo kovové so sklolaminátovou rukoväťou (300 g), 1x sada klincov, 1x ochranná podložka, 1x oceľové nitovacie kliešte 255 mm, priemer 2,4-4,8 mm, chrómované, 1x pákové nitovacie kliešte 280 mm, priemer do 4,8 mm (4 násadce), 1x sada 500 nitov v rozsahu 3,2 – 4,8 mm, 1 ks pílka gumený povrch rúčky a rámu, 1 ks pílka  na kov min. 295 mm, rukoväť drevená, 1 ks pílka na drevo 300 mm, gumený povrch rúčky, 1 ks plastová šablóna na rezanie uhlov  min. rozmer 290x140x65 mm, 1 ks malá pílka. Príslušenstvo minimálne v zložení: 300 ks vrutov miin. 3-5mm x 12-55mm, 300 ks skrutiek, matíc a podložiek M2x12 mm, 5 ks pílových listov na kov 300 mm, 500 ks klincov rôzne druhy. Súčasťou sady má byť videomanuál v slovenskom jazyku.</t>
  </si>
  <si>
    <t>Akumulátorové náradie - Minimálne požadované parametre sú: Akumulátorová vŕtačka / skrutkovač LI 12CD, 1 batéria 12V Li-ion 1,3Ah, krútiaci moment 14/21Nm, upínací rozsah 0,8 - 10 mm, otáčky bez záťaže od 0 do 1350 ot./min , 2 stupne, Chod doprava/doľava, dvojstupňová prevodovka, manuál v slovenskom jazyku. Súčasťou dodávky má byť náhradná Li batéria</t>
  </si>
  <si>
    <t xml:space="preserve">Súprava základného ručného náradia pre elektroniku. Súprava má obsahovať minimálne 7 ks skrutkovačov pre elektroniku a to: PH0-2, ploché: 2,5-5,5mm so skúšačkou v obale a 6 ks rôznych klieští pre elektroniku a to  minimálne 1 ks  kombinované 118 mm, 1 ks štiepacie bočné 110 mm, 1 ks štiepacie čelné 111 mm, 1 ks polguľaté rovné 120 mm, 1 ks polguľaté dlhé 148 mm, 1 ks odizolovacie 155 mm. </t>
  </si>
  <si>
    <t>Triedna sada pre znázornenie využitia robotov v priemysle a v bežnom živote.  Prostredníctvom WIFI alebo pripojením robotického zariadenia do externého boxu, umožňuje ovládať viacero robotických zariadení  z jednej operačnej stanice. Simulácia výrobnej linky. Vizuálne programovanie v slovenskom jazyku. Manuál a videomanuál v slovenskom jazyku. Materiál : Hliníková zliatina 6061, Inžiniersky plast,  rozsah pohybu 4 smerový, max váha zdvíhaného objektu 0,45kg, dosah ramena min 30cm, lineárna dráha, komunikačné porty min USB,BT,WIFI</t>
  </si>
  <si>
    <t>Mikrospájkovačka minimálne analógová spájkovacia stanica s minimálnym výkonom 9 W a regulovateľnou teplotou v rozsahu min. od 170°C do 380°C. Napájacie napätie stanice má byť 230V AC a napájacie napätie spájkovačky maximálne 24V. Tvar hrotu je požadovaný kužeľový s priemerom 2 mm. Spájkovačka má mať krátky čas ohrevu a má byť vhodná pre školské prostredie. Sada základných pomôcok na spájkovanie má obsahovať minimálne 250 g spájkovacieho cínu hrúbky minimálne 1 mm a kolofóniu minimálne 50 g, 1 ks odsávačku s dĺžkou min. 178 mm, hmotnosťou max. 60 g.</t>
  </si>
  <si>
    <t xml:space="preserve">Sada nožníc na strihanie plechu s príslušenstvom má minimálne obsahovať: 1ks nožníc na strihanie plechu s minimálnym prevodom do 1,1 mm a 1ks sady základného pozinkovaného materiálu rôznej hrúbky v rozmedzí od 0,55 mm do 0,7 mm, veľkosť min. 200x300 mm. </t>
  </si>
  <si>
    <t>Sada teplovzdušnej pištole a príslušenstva na zváranie plastov, sušenie, rozmrazovanie  a odstraňovanie starých náterov. Sada má minimálne obsahovať pištoľ s dvoma úrovňami výkonu - s minimálnym  výkonom 900 W a teplotou minimálne 330°C. Druhá úroveň s minimálnym výkonom 1600W a teplotou 500°C, súčasťou sady majú byť minimálne 3 ks náhradné trysky, sada zmršťovacieho materiálu pre elektrotechniku a prenosný kufrík.</t>
  </si>
  <si>
    <t>Vypaľovačka do učebne dreva, minimálne je požadovaný  ručný nástroj vhodný pre školské prostredie, s minimálnym príkom 165W a osvetlením pracovnej plochy.</t>
  </si>
  <si>
    <t>Sada školských dielenských zverákov. Sada má minimálne obsahovať 1 ks otočný zverák s kovadlinou dĺžky min. 120 mm aj s upevňovacími skrutkami a 1 ks zverák polohovací s max. dĺžkou čeľustí 75 mm a maximálnym rozstupom čeľustí 75 mm, pričom čeľuste majú byť chránené gumovými krytmi, 1 ks zverák rýchloupínací s max. dĺžkou čeľustí 60 mm, 2 ks svorky stolárske, 2 ks svorky zámočnícke, 2 ks svorky rýchloupínacie.</t>
  </si>
  <si>
    <t xml:space="preserve">Sada školskej kováčskej nákovy pre techniku. Sada má obsahovať minimálne 1 ks nákovy z jedného kusa železa, s hmotnosťou minimálne 5 kg, jedným hrotom, 1 ks kováčskeho kladiva, 1 ks kováčskych klieští a základný materiál na kovanie. </t>
  </si>
  <si>
    <t xml:space="preserve">Sada univerzálnych meracích prístrojov min. na meranie napätia a prúdu. Požadované sú analógové prístroje z odolného plastu. Voltmeter na galvanometrickom princípe triedy 2.0, s krátkodobým preťažením bez poškodenia, s ochrannou diódou proti prepólovaniu,  nula nastaviteľná skrutkou, 4 mm zdierky pre vodiče. Meracie rozsahy: 0 až 3 V / 15 V / 30 V, Delenie stupnice: 0,1 V / 1 V / 1 V, Dĺžka stupnice: 75 mm, minimálny rozmery: 100 x 140 x 90 mm.  Ampérmeter  na gavlanometrickom princípe triedy 2.0, s krátkodobým preťažením bez poškodenia, s ochrannou diódou proti prepólovaniu,  nula nastaviteľná skrutkou, 4 mm zdierky pre vodiče. Meracie rozsahy: 0 až 50/500 mA / 5 A, Delenie stupnice: 1/10/100 mA, Dĺžka stupnice: 75 mm, min. rozmery: 100 x 140 x 90 mm. a digitálny multimeter so skúšačkou. </t>
  </si>
  <si>
    <t xml:space="preserve">Sada na meranie spotreby elektrickej energie má obsahovať minimálne demonštračný prístroj s LCD displejom, 3 funkcionálnymi tlačidlami a možnosťou nastavenia jednotkovej ceny, vhodný na pripojenie do elektrickej zásuvky na maximálne 230V/16A, pričom je  prístroj možné použiť pre dve tarify, súčasťou sady má byť tepelné záťažové teleso na znázornenie zmeny spotreby elektrickej energie. </t>
  </si>
  <si>
    <t>Demonštračná sada na ukážku bezpečného používania elektrickej energie v domácnosti. Sada má obsahovať minimálne 15 rôznych komponentov, umožňujúcich vykonanie minimálne 25 rôznych experimentov minimálen z týchto okruhov: základné zapojenia elektrospotrebičov, premena elektrickej energie na iné druhy energie, nehody spôsobené elektrickým prúdom, nehodové situácie v domácnosti. Súčasťou stavebnice má byť sada spojovacích vodičov so stojanom. Požadovaný je videomanuál v slovenskom jazyku.</t>
  </si>
  <si>
    <t>Súprava obsahujúca minimálne 2x rohové zrkadlo s drevený, stojanom, 2x sadu vzorov s minimálne 10-timi úlohami na kontrolu pravouhlého premietania na kartičkách, 2x sadu odrážajúcich vzorov pre pravouhlé premietanie obsahujúcu minimálne 200 ks drevených tvarov v piatich farbách.</t>
  </si>
  <si>
    <t>Stavebnica na znázornenie využitia alternatívnych zdrojov elektrickej energie. Má obsahovať minimálne:  veľkú vrtuľu a  malú vrtuľu na veternú energiu, solárny článok, nádoby na vodu so zvonom na vodík a zvonom na kyslík, reverzné elektrolyzéry a palivový článok, LED diódy na overenie prítomnosti energie, prepojovacie členy, hadičky,  stojan na vrtuľu, rôzne typy listov na veľkú vrtuľu, držiak na malú vrtuľu, ručné dynamo v priesvitnom plaste, palivový článok na etanol, 9 litrový zásobník na vodík, zostava s Peltierovým článkom, palivový článok na slanú vodu, merač energie, merací panel, CD so softvérom, autíčko na prezentáciu rôznych zdrojov energie, záťaž, superkapacitor. Popisy častí a návod v Slovenskom jazyku. Pomocou stavebnice má byť možné vytvoriť minimálne 11 rôznych experimentov súvisiacich s obnoviteľnou energiou, ktoré slúžia na ukážku kompletného systému získavania čistej energie v zmenšenej mierke.  Sada pre dielňu</t>
  </si>
  <si>
    <t>Sada má obsahovať minimálne: tankovaciu stanicu s mechanickým plnením vodíka, elektrolyzérom na výrobu vodíka, nádržkou na vodu a zásobníkom na vodík, solárny článok na získavanie energie pre výrobu vodíka. Minimálny rozmer modelu autíčka  má byť 10 cm, má byť z priesvitného plastu, umožňujúceho sledovať chemické procesy, so zásobníkom na vodík. Sada pre dielňu.</t>
  </si>
  <si>
    <t>Zostava na demonštráciu základných druhov mechanizmov, pohonov a prevodov (druhy, podstata, smer otáčania, hnacie a hnané koleso, atď.). Súprava má obsahovať minimálne  10 ks funkčných modelov jednoduchých mechanizmov a prevodov, ktoré je možné navzájom prepájať a demonštrovať rôzne druhy pohybu, 3 ks 3D modelov motorov v reze a 11 ks rôznych 2D modelov pohonov a prevodov v reze. Sada pre dielňu.</t>
  </si>
  <si>
    <t>Súbor minimálne 9 ks lineárnych učebných pomôcok znázorňujúcich využitie základných mechanizmov v domácnosti a praxi, automatizačné, zabezpečovacie systémy v domácnosti, energetické zdroje a ich využitie v domácnosti. Minimálny požadovaný rozmer má byť 110x140 cm, povrch má byť laminovaný a sada má byť dodaná so závesnými lištami a s háčikmi na zavesenie (Obsiahnuté témy minimálne: Zabezpečovacie prvky v domácnosti, Regulácia spotreby vody v domácnosti a Regulácia spotreby elektriny v domácnosti, Ústredné kúrenie, Alternatívne a obnoviteľné zdroje energie, Nízkoenergetické domy, Rozvod plynu v domácnostiach, Revízne postupy, Základné mechanizmy v domácnosti)</t>
  </si>
  <si>
    <t>Sada na obrábanie dreva pre skupinu žiakov. Súprava má obsahovať komponenty na zostavenie minimálne 8 variant rôznych zariadení na obrábanie dreva, pričom to musia byť minimálne sústruh, pílka a obrusovačka, požadovaný motor s otáčkami  minimálne  20 000 ot./min., 3A. Požadované špecifikácie a príslušenstvo sústruhu sú: minimálna vzdialenosť medzi stredmi v rozsahu minimálne 50-120 mm, pohyb čepele lupienkovej pílky z bezpečnostných dôvodov max. 6 mm, rozmery obrábacieho stolíka minimálne 70x80 mm, otočný strediaci hrot, stabilizačné dosky, lupienkové pílky, upínacie klieštiny, stolík na lupienkovú pílku, sane, zverák, podpora pre nástroj,  hnací remeň, kryt remeňa, motor, 2 ks medzikus, skrutkovač, frézka, vrták, dlátko, brúsny papier, výstredník, priečny a pozdĺžny posuv, trojčeľusťové skľučovadlo, zdroj 12V, držiak nástroja, nástrojová brúska s brúsnym kotúčom, ochranné okuliare, 10 ks náhradné lupienkové pílky, základová doska vrátane háčikov na uchytenie protišmykových podložiek (nožičiek), 2 ks mikrosvoriek, upínacie klieštiny, kovový podstavec pod dlátko. K stavebnici je potrebné dodať aj prehľadný úložný systém určený pre uskladnenie stavebníc na obrábanie, s vekom a svorkami (klipsňami) na zatvorenie veka, s vnútorným odnímateľným dielom rozdelením na dve sekcie, s výškou min. 25 cm. Súčasťou stavebnice má byť videomanuál v slovenskom jazyku. Súčasťou stavebnice má byť dielenská sada základného materiálu na obrábanie minimálne v zložení: 30 ks preglejka z topoľa (min. A4 formát), 30 ks valček  z lipového dreva 20x90 mm, 100 ks palička z bukového dreva 60x100 mm, 15 ks polotovarov na výrobu soľničky 40x90 mm, 30 ks drevené lištičky min. 100 mm.</t>
  </si>
  <si>
    <t>Sada na obrábanie kovu a iných materiálov pre skupinu žiakov. Súprava má obsahovať komponenty na zostavenie minimálne 3 variant rôznych zariadení na obrábanie mäkkých kovov. Minimálne je požadované, aby bola na sústruhu vzdialenosť medzi stredmi v rozsahu 40 -70 mm, pracovná plocha frézky má byť minimálne 140x30x30 mm, motor s otáčkami minimálne  20 000 ot./min. Požadované je, aby z komponentov bolo možné zostaviť min. horizontálnu a vertikálnu frézku a sústruh. Súčasťou príslušenstva má byť: remeň, kryt remeňa, motor, trojčeľusťové skľučovadlo, pozdĺžny posuv, koník, držiak nástroja, stabilizačné platne, krížový posuv, skrutkovač, klieština, uťahovák klieštin, fréza, sane, kovový medzikus, otočný strediaci hrot, podložky na nastavenie nástroja, sústružnícky nôž, upevňovanie pomocou T drážky a zdroj, nástrojová brúska s brúsnym kotúčom, kovový zverák, ochranné okuliare, základová doska vrátane háčikov na uchytenie protišmykových podložiek (nožičiek), 2 ks mikrosvoriek, 10 ks náhradné lupienkové pílky, kovový podstavec pod dlátko, rozširujúci set umožňujúci postaviť stroje na obrábanie dreva (lupienková pílka + ručná brúska, klieštiny a dlátko). K stavebnici je potrebné dodať aj prehľadný úložný systém určený pre uskladnenie stavebníc na obrábanie, s vekom a svorkami (klipsňami) na zatvorenie veka, s vnútorným odnímateľným dielom rozdelením na dve sekcie, s výškou min. 25 cm. Súčasťou stavebnice má byť videomanuál v slovenskom jazyku a dielenská sada základného materiálu na obrábanie v zložení: 15 ks hliníkový valček 10x80 mm, 15 ks umelý kameň 40x40 mm, 30 ks farebný akryl min. 30x30 mm.</t>
  </si>
  <si>
    <t>Dielenská stolárska hoblica so stabilnou konštrukciou, plát hoblice vyrobený z bukovej špárovky o hrúbke min. 30 mm, predok stoloveho plátu ma hrúbku min. 90 mm, podnož vyrobená z cinkovanej špárovky, hoblica mam prípravu na výmenu zveráku pre pravakov aj ľavákov, hoblica obsahuje poličku a odkladací žľab na stolovej doske po celej šírke. Rozmer bez zveráku: 1350*650*810 mm, rozmer s zverákom: 1500*760*850 mm, hoblica má predný a bočný zverák, povrchovo upravená lak alebo olej.</t>
  </si>
  <si>
    <t xml:space="preserve">Vzorkovnice základných druhov technických materiálov (drevo, kov, plasty),vzorky tesnení (dvere, okná a pod.), vzorky tepelných izolácií (vata, pena, polystyrén a pod.). Rozmery vzoriek by mali byť minimálne  50x50x5mm, s vyznačením názvu materiálu na vzorke v slovenskom jazyku. Každá vzorkovnica má obsahovať vzorky minimálne 5 rôznych druhov technických materiálov (t.j. minimálne 5x drevo, 5x kov, 5x plast, 5x tesnenia, 5x tepelné izolácie). Súbory vzorkovníc majú byť uložené v prenosnom kufríku. </t>
  </si>
  <si>
    <t>Odborná učebňa biochémie</t>
  </si>
  <si>
    <t>Notebook pre učiteľa</t>
  </si>
  <si>
    <t>Minimálna požadovaná špecifikácia ovládaná perom alebo prstom min šesť žiakov súčasne, 4:3 pomer strán, rozmery tabule 178x138cm, uhl. 206cm, príslušenstvo: 4 interaktívne perá (s možnosťou magnetického uchytenia na pravej strane tabule) s ukazovadlom, slovenská lokalizácia SW tabule, slovenská lokalizácia pomocníka, funkcia rozpoznávania rukopisu so Slovenskou diakritikou, rozpoznávanie geometrických tvarov, Spolupráca s vyzualizérom, Možnosť upraviť si ovládaci panel softvéru presne podľa vlastných špecifikácií, možnosť uložiť si svoje nastavenia softvéru pod vlastné meno, súčasťou montážna sada na stenu, Pripojenie k PC/NB pomocou USB káblu, Možnosť bezdrôtového prenosu, Rozlíšenie 32000x32000 bodov, Podpora OS Windows, Mac, Linux. Projektor s krátkou proj. Vzdiaľ. svietivosť min 3200 ansi, výdrž lampy min 10000 hod., technológia DLP, rozlíšenie XGA, maximálne podporované rozlíšenie WUXGA,  zabudovaný reproduktor, Kontrastný pomer  min 15000:1, Projekčná vzdialenosť 54 - 154cm, Vertikálna korekcia obrazu min +/-40 stupňov, Hmotnosť max 2,6Kg, Rozmery max 333x244x108mm, Hlúčnosť max 28dB (ECO), Pripojenie pomocou VGA, HDMI, S-Video, RS-232, Požadujeme aby bolo servisné stredisko výrobcu na Slovensku.</t>
  </si>
  <si>
    <t>Bezpečnostná skriňa na chemikálie - biochémia</t>
  </si>
  <si>
    <t>Učiteľská katedra  so stoličkou - odborná učebňa techniky</t>
  </si>
  <si>
    <t>Pracovisko učiteľa - odborná učebňa techniky</t>
  </si>
  <si>
    <t>Kovové skrine na odkladanie náradia - odborná učebňa techniky</t>
  </si>
  <si>
    <t>Pracovisko žiaka na obrábanie dreva - odborná učebňa techniky</t>
  </si>
  <si>
    <t>Pracovisko žiaka na obrábanie kovu - odborná učebňa techniky</t>
  </si>
  <si>
    <t>Stolička kovová, otočná, dielenská</t>
  </si>
  <si>
    <t>Pracovisko učiteľa má byť v zložení minimálne katedra učiteľa a stolička učiteľa. Katedra učiteľa pre učebňu techniky má byť minimálne vo vyhotovení: kovová konštrukcia z jaklového profilu min. 50×50×2 mm, rám 30×20×2 mm, pracovná laminodoska s hrúbkou min. 18 mm a ABS hranami. Povrchová úprava – vypaľovací lak z umelej živice. Katedra má byť s 2-zásuvkovým kontajnerom z celozváranej konštrukcie, uzamykanie na cylindrický zámok. Minimálny rozmer stola má byť  1300 x 750 x 750 mm.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t>
  </si>
  <si>
    <t>Dielenské pracovisko učiteľa pripojiteľné na napätie 230 V. Súčasťou pracoviska majú byť stavebnicové zariadenia na obrábanie dreva a kovov (sústruh, brúska), úložný priestor na odkladanie nástrojov a závesný panel. Minimálny rozmer pracoviska 150x60x112 cm (š x h x v). Nosná konštrukcia má byť vyrobená z min. 3 mm plechu, skrinka a police majú byť vyrobené z min. 1 mm hrubého plechu. Dvierka sa majú otvárať do 90° a majú byť osadené v čapoch. Stolová doska má byť vyrobená min. z bukových hranolov priebežne lepených do tvaru dosky, následne obrúsených a ošetrených roztokmi olejov a prísadami. Závesný panel má byť z perforovaného plechu, minimálne do výšky 1120 mm. Pracovná doska má mať zrazené hrany. Pripojenie pracoviska na napätie 230 V má byť zabezpečené z elektrického rozvodu dielne s možnosťou pripojenia na existujúci samostatný prívod elektriny v učebni, istený prúdovým chráničom max. na 16A, pričom na prístupnej strane pracoviska má byť vyvedená  3x zásuvka na 230 V. Pracovisko má mať bezpečnostný certifikát. Stavebnicové zariadenie na obrábanie dreva a kovov má mať min. funkciu brúsky a sústruhu minimálne s nasledujúcim technickými parametrami: bezpečné napájacie napätie, pozdĺžny posuv, má obsahovať min. príslušenstvo:  trojčeľusťové skľučovadlo, držiak nástroja, otočný strediaci hrot, sústružnícky nôž a videomanuál. Súčasťou dodávky pracoviska je projekt pre jeho zapojenie, otestovanie, zaškolenie a Protokol o uvedení do prevádzky.</t>
  </si>
  <si>
    <t>Kovová dielenská skriňa určená na odkladanie dielenského náradia. Má byť robustnej zváranej konštrukcie z oceľového plechu hrúbky min. 0,7 mm, s oblými hranami, uzamykanie dverí dvojbodovým rozvorovým zámkom. Vnútorné vybavenie min.: 4 police , nosnosť police min. 50 kg, nosnosť zásuvky min. 40 kg, štandardná perforácia chrbta, Rozmery min. (š x v x h): 780x1920x380 mm, povrchová úprava - vypaľovací lak z umelej živice.</t>
  </si>
  <si>
    <t>Dielenská stolička, kovová konštrukcia z plochooválu s klzákmi so širokou dosadacou plochou, klzáky nezanechávajú farebne stopy na PVC gume. Sedák je vyrobený z lepeného masívneho dreva ošetrený lakom, stolička je otočná nastaviteľná pomocou kovovej šroubovice v rozsahu min. 360-470 mm.</t>
  </si>
  <si>
    <r>
      <t xml:space="preserve">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t>
    </r>
    <r>
      <rPr>
        <sz val="10"/>
        <color rgb="FFFF0000"/>
        <rFont val="Calibri"/>
        <family val="2"/>
        <charset val="238"/>
        <scheme val="minor"/>
      </rPr>
      <t xml:space="preserve">príslušenstvo - myš, </t>
    </r>
    <r>
      <rPr>
        <sz val="10"/>
        <rFont val="Calibri"/>
        <family val="2"/>
        <charset val="238"/>
        <scheme val="minor"/>
      </rPr>
      <t>BATERIA min 2 clanky min 30Wh s vydrzou min 5 hodin v uspornom rezime, OS min. Microsoft Windows 10 Pro 64bit SK, VAHA max 2.2kg, ZARUKA min. 2 roky v servisnom stredisku</t>
    </r>
  </si>
  <si>
    <r>
      <t xml:space="preserve">Dielenské pracovisko na obrábanie dreva. Pracovisko má byť pripojiteľné na napätie 230V, má obsahovať min. stavebnicový sústruh na obrábanie dreva (parametre sústruhu: vzdialenosť medzi stredmi v rozsahu min. 50-120 mm, Motor: otáčky min. 11000 ot/min, 3A,  zdroj 12 V, držiak nástroja, dlátko, trojčeľusťové skľučovadlo, otočný strediaci hrot, sane,  podpora pre nástroj, upevňovanie pomocou T drážky, videomanuál v slovenčine ), úložný priestor na odkladanie nástrojov a závesný panel na odkladanie nástrojov. Rozmer pracoviska má byť min. </t>
    </r>
    <r>
      <rPr>
        <sz val="10"/>
        <color rgb="FFFF0000"/>
        <rFont val="Calibri"/>
        <family val="2"/>
        <charset val="238"/>
      </rPr>
      <t>140x60x112cm</t>
    </r>
    <r>
      <rPr>
        <sz val="10"/>
        <color theme="1"/>
        <rFont val="Calibri"/>
        <family val="2"/>
        <charset val="238"/>
      </rPr>
      <t xml:space="preserve"> (š x h x výška vrátane závesného panelu). Pracovisko má byť vyrobené na pevnom vystuženom podvozku (alebo alternatíve s párom pevných kolies a párom otočných kolies opatrených brzdou). Nosná konštrukcia má byť vyrobená min. z 3 mm plechu, skrinka a police majú byť  vyrobené min. z 1mm hrubého plechu. Dvierka sa majú otvárať do 90°a majú byť  osadené v čapoch. Stolová doska má byť vyrobená min. z bukových hranolov priebežne lepených do tvaru dosky, následne obrúsených a ošetrených roztokmi olejov a prísadami. Pracovná doska má mať zrazené hrany. Závesný panel má byť z perforovaného plechu a siahať do výšky min. 1120 mm. Pripojenie pracoviska na napätie 230 V má byť zabezpečené z elektrického rozvodu dielne (alternatívne s flexibilným pripojením do rozsahu +/- 5 m), pričom na prístupnej strane pracoviska má byť vyvedená  3 x zásuvka na 230 V. Pracovisko má mať bezpečnostný certifikát. Súčasťou dodávky pracoviska je projekt pre jeho zapojenie, otestovanie, zaškolenie a Protokol o uvedení do prevádzky.</t>
    </r>
  </si>
  <si>
    <r>
      <t xml:space="preserve">Dielenské pracovisko na obrábanie kovu. Pracovisko má byť pripojiteľné na napätie 230V, má obsahovať min. brúsku na obrábanie kovu (parametre sústruhu: vzdialenosť medzi stredmi v rozsahu min.40 -70 mm, Motor: zdroj 12 V, otáčky motora min. 18 000 ot./min.,  pozdĺžny posuv,  trojčeľusťové skľučovadlo, držiak nástroja, otočný strediaci hrot,  nástroj, sústružnícky nôž, upevňovanie pomocou T drážky, videomanuál v slovenčine), úložný priestor na odkladanie nástrojov a závesný panel na odkladanie nástrojov. Rozmer pracoviska má byť min. </t>
    </r>
    <r>
      <rPr>
        <sz val="10"/>
        <color rgb="FFFF0000"/>
        <rFont val="Calibri"/>
        <family val="2"/>
        <charset val="238"/>
      </rPr>
      <t>140x60x112cm</t>
    </r>
    <r>
      <rPr>
        <sz val="10"/>
        <color theme="1"/>
        <rFont val="Calibri"/>
        <family val="2"/>
        <charset val="238"/>
      </rPr>
      <t xml:space="preserve"> (š x h x výška vrátane závesného panelu). Pracovisko má byť vyrobené na pevnom vystuženom podvozku (alebo alternatíve s párom pevných kolies a párom otočných kolies opatrených brzdou). Nosná konštrukcia má byť vyrobená min. z 3 mm plechu, skrinka a police majú byť  vyrobené min. z 1mm hrubého plechu. Dvierka sa majú otvárať do 90°a majú byť  osadené v čapoch. Stolová doska má byť vyrobená min. z bukových hranolov priebežne lepených do tvaru dosky, následne obrúsených a ošetrených roztokmi olejov a prísadami. Pracovná doska má mať zrazené hrany. Závesný panel má byť z perforovaného plechu a siahať do výšky min. 112 cm. Pripojenie pracoviska na napätie 230 V má byť zabezpečené z elektrického rozvodu dielne (alternatívne s flexibilným pripojením do rozsahu +/- 5 m), pričom na prístupnej strane pracoviska má byť vyvedená  3 x zásuvka na 230 V. Pracovisko má mať bezpečnostný certifikát. Súčasťou dodávky pracoviska je projekt pre jeho zapojenie, otestovanie, zaškolenie a Protokol o uvedení do prevádzky.</t>
    </r>
  </si>
  <si>
    <t>chýba špecifikácia</t>
  </si>
  <si>
    <r>
      <t>Laboratórny stojan s príslušenstvom má obsahovať minimálne 3 rôzne kruhy na varenie s priemermi 70, 100 a 130mm, 1 držiak na chladič</t>
    </r>
    <r>
      <rPr>
        <sz val="10"/>
        <color theme="1"/>
        <rFont val="Calibri"/>
        <family val="2"/>
        <charset val="238"/>
        <scheme val="minor"/>
      </rPr>
      <t>, 2 držiaky bez svorky a 6 dvojitých</t>
    </r>
    <r>
      <rPr>
        <sz val="10"/>
        <color theme="1"/>
        <rFont val="Calibri"/>
        <family val="2"/>
        <charset val="238"/>
        <scheme val="minor"/>
      </rPr>
      <t xml:space="preserve"> svoriek, kovovú základňu, základovú tyč s výškou min. 750 mm, 1 ks sieťku nad kahan min. 120x120 mm s keramickou vrstvou. </t>
    </r>
  </si>
  <si>
    <t xml:space="preserve">Identifikačné údaje: </t>
  </si>
  <si>
    <t>Obchodné meno:</t>
  </si>
  <si>
    <t>Adresa:</t>
  </si>
  <si>
    <t>IČO:</t>
  </si>
  <si>
    <t xml:space="preserve">Platca DPH: </t>
  </si>
  <si>
    <t>Dátum, meno a podpis oprávnenej osoby:</t>
  </si>
  <si>
    <t>Spolu technické a technologické vybavenie- IKT</t>
  </si>
  <si>
    <t>Verejný obstarávateľ: Mesto Prešov</t>
  </si>
  <si>
    <t xml:space="preserve">Názov predmetu zákazky: ZŠ v Prešove- zriadenie špecializovaných učební. </t>
  </si>
  <si>
    <t>Časť D2: Technické a technologické vybavenie- IKT ZŠ Šmeralova</t>
  </si>
  <si>
    <t>Časť D3: Interiérové vybavenie- nábytok ZŠ Šmeralova</t>
  </si>
  <si>
    <t xml:space="preserve">
Sada laboratórnych stojanov s príslušenstvom (učiteľ)</t>
  </si>
  <si>
    <t>Spolu interiérové vybavenie-nábytok</t>
  </si>
  <si>
    <t>Spolu didaktické pomôcky</t>
  </si>
  <si>
    <t>Vyplní uchádzač: 1.( ÁNO  / NIE / Ekvivalent)  a  2.(Výrobca alebo typové označenie)</t>
  </si>
  <si>
    <t>Vyplní uchádzač: 1.(ÁNO  / NIE / Ekvivalent)  a  2.(Výrobca alebo typové označenie)</t>
  </si>
  <si>
    <t xml:space="preserve">
Sada laboratórnych stojanov s príslušenstvom</t>
  </si>
  <si>
    <r>
      <rPr>
        <sz val="12"/>
        <color rgb="FF0070C0"/>
        <rFont val="Calibri"/>
        <family val="2"/>
        <charset val="238"/>
        <scheme val="minor"/>
      </rPr>
      <t>Sada laboratórneho skla a laboratórnych pomôcok</t>
    </r>
    <r>
      <rPr>
        <sz val="12"/>
        <color rgb="FFFF0000"/>
        <rFont val="Calibri"/>
        <family val="2"/>
        <charset val="238"/>
        <scheme val="minor"/>
      </rPr>
      <t xml:space="preserve">
</t>
    </r>
  </si>
  <si>
    <t>Laboratórny pH tester s veľkým digitálnym displejom a so zabudovanou elektródou, rozsah merania: 0 až 14 pH, rozlíšenie: 0,01 pH, presnosť: ±0,2 pH, kalibrácia: 2-bodová, automatické rozpoznanie pufrov (4 a 7 / 7 a 10), náhradná elektróda, cca. 1000 hod. kontinuálneho merania. Súčasťou balenia sú: 2 balenia po 20 mL pufru pH 4, 2 balenia po 20 mL pufru pH 7, 2 balenia po 20 mL čistiaceho roztoku.</t>
  </si>
  <si>
    <t xml:space="preserve">Sada prístrojov na určenie pH s príslušenstvom
</t>
  </si>
  <si>
    <t xml:space="preserve">
Sada tácok </t>
  </si>
  <si>
    <r>
      <rPr>
        <sz val="12"/>
        <color rgb="FFFF0000"/>
        <rFont val="Calibri"/>
        <family val="2"/>
        <charset val="238"/>
        <scheme val="minor"/>
      </rPr>
      <t xml:space="preserve">
</t>
    </r>
    <r>
      <rPr>
        <sz val="12"/>
        <color rgb="FF0070C0"/>
        <rFont val="Calibri"/>
        <family val="2"/>
        <charset val="238"/>
        <scheme val="minor"/>
      </rPr>
      <t>Sada objem a hmotnosť</t>
    </r>
  </si>
  <si>
    <r>
      <rPr>
        <sz val="10"/>
        <color rgb="FF0070C0"/>
        <rFont val="Calibri"/>
        <family val="2"/>
        <charset val="238"/>
        <scheme val="minor"/>
      </rPr>
      <t>Prístroj na indikáciu napätí s príslušenstvom</t>
    </r>
    <r>
      <rPr>
        <sz val="10"/>
        <color rgb="FF000000"/>
        <rFont val="Calibri"/>
        <family val="2"/>
        <charset val="238"/>
        <scheme val="minor"/>
      </rPr>
      <t xml:space="preserve">
</t>
    </r>
  </si>
  <si>
    <r>
      <rPr>
        <sz val="10"/>
        <color rgb="FF0070C0"/>
        <rFont val="Arial CE"/>
        <charset val="238"/>
      </rPr>
      <t>Kvapalinový baroskop s príslušenstvom</t>
    </r>
    <r>
      <rPr>
        <sz val="10"/>
        <rFont val="Arial CE"/>
        <family val="2"/>
        <charset val="238"/>
      </rPr>
      <t xml:space="preserve">
</t>
    </r>
  </si>
  <si>
    <t>Špecifikácia (minimálna požadovaná špecifikácia)</t>
  </si>
  <si>
    <t>Časť D1: Didaktické pomôcky ZŠ Šmeralova</t>
  </si>
  <si>
    <t>Cena spolu s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</si>
</sst>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_-* #,##0.00\ [$€-1]_-;\-* #,##0.00\ [$€-1]_-;_-* &quot;-&quot;??\ [$€-1]_-;_-@_-"/>
    <numFmt numFmtId="166" formatCode="#,##0.000"/>
  </numFmts>
  <fonts count="35"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1"/>
      <name val="Calibri"/>
      <family val="2"/>
      <charset val="238"/>
      <scheme val="minor"/>
    </font>
    <font>
      <sz val="10"/>
      <name val="Calibri"/>
      <family val="2"/>
      <charset val="238"/>
      <scheme val="minor"/>
    </font>
    <font>
      <sz val="10"/>
      <name val="Arial"/>
      <family val="2"/>
      <charset val="238"/>
    </font>
    <font>
      <b/>
      <sz val="14"/>
      <color theme="1"/>
      <name val="Times New Roman"/>
      <family val="1"/>
      <charset val="238"/>
    </font>
    <font>
      <b/>
      <sz val="8"/>
      <name val="Arial"/>
      <family val="2"/>
      <charset val="238"/>
    </font>
    <font>
      <b/>
      <sz val="10"/>
      <name val="Arial"/>
      <family val="2"/>
      <charset val="238"/>
    </font>
    <font>
      <sz val="10"/>
      <color theme="1"/>
      <name val="Arial"/>
      <family val="2"/>
      <charset val="238"/>
    </font>
    <font>
      <b/>
      <sz val="12"/>
      <name val="Calibri"/>
      <family val="2"/>
      <charset val="238"/>
      <scheme val="minor"/>
    </font>
    <font>
      <sz val="10"/>
      <name val="Arial CE"/>
      <family val="2"/>
      <charset val="238"/>
    </font>
    <font>
      <sz val="10"/>
      <color theme="1"/>
      <name val="Calibri"/>
      <family val="2"/>
      <charset val="238"/>
      <scheme val="minor"/>
    </font>
    <font>
      <sz val="10"/>
      <color theme="1"/>
      <name val="Calibri"/>
      <family val="2"/>
      <charset val="238"/>
    </font>
    <font>
      <b/>
      <sz val="14"/>
      <color theme="1"/>
      <name val="Calibri"/>
      <family val="2"/>
      <charset val="238"/>
      <scheme val="minor"/>
    </font>
    <font>
      <sz val="14"/>
      <color theme="1"/>
      <name val="Calibri"/>
      <family val="2"/>
      <charset val="238"/>
      <scheme val="minor"/>
    </font>
    <font>
      <b/>
      <sz val="14"/>
      <name val="Calibri"/>
      <family val="2"/>
      <charset val="238"/>
      <scheme val="minor"/>
    </font>
    <font>
      <sz val="10"/>
      <color rgb="FF000000"/>
      <name val="Calibri"/>
      <family val="2"/>
      <charset val="238"/>
      <scheme val="minor"/>
    </font>
    <font>
      <sz val="14"/>
      <name val="Arial CE"/>
      <family val="2"/>
      <charset val="238"/>
    </font>
    <font>
      <sz val="14"/>
      <color rgb="FF000000"/>
      <name val="Calibri"/>
      <family val="2"/>
      <charset val="238"/>
      <scheme val="minor"/>
    </font>
    <font>
      <sz val="10"/>
      <color rgb="FFFF0000"/>
      <name val="Calibri"/>
      <family val="2"/>
      <charset val="238"/>
      <scheme val="minor"/>
    </font>
    <font>
      <sz val="12"/>
      <color rgb="FFFF0000"/>
      <name val="Calibri"/>
      <family val="2"/>
      <charset val="238"/>
      <scheme val="minor"/>
    </font>
    <font>
      <sz val="10"/>
      <color rgb="FF0070C0"/>
      <name val="Arial CE"/>
      <family val="2"/>
      <charset val="238"/>
    </font>
    <font>
      <sz val="10"/>
      <name val="Arial CE"/>
      <charset val="238"/>
    </font>
    <font>
      <sz val="10"/>
      <color rgb="FF0070C0"/>
      <name val="Arial CE"/>
      <charset val="238"/>
    </font>
    <font>
      <sz val="12"/>
      <color rgb="FF0070C0"/>
      <name val="Calibri"/>
      <family val="2"/>
      <charset val="238"/>
      <scheme val="minor"/>
    </font>
    <font>
      <sz val="10"/>
      <color rgb="FF0070C0"/>
      <name val="Calibri"/>
      <family val="2"/>
      <charset val="238"/>
      <scheme val="minor"/>
    </font>
    <font>
      <sz val="9"/>
      <color indexed="81"/>
      <name val="Segoe UI"/>
      <family val="2"/>
      <charset val="238"/>
    </font>
    <font>
      <sz val="10"/>
      <color rgb="FFFF0000"/>
      <name val="Calibri"/>
      <family val="2"/>
      <charset val="238"/>
    </font>
    <font>
      <b/>
      <sz val="10"/>
      <name val="Calibri"/>
      <family val="2"/>
      <charset val="238"/>
    </font>
    <font>
      <sz val="11"/>
      <color theme="1"/>
      <name val="Calibri"/>
      <family val="2"/>
      <charset val="238"/>
    </font>
    <font>
      <sz val="12"/>
      <color rgb="FF000000"/>
      <name val="Calibri"/>
      <family val="2"/>
      <charset val="238"/>
    </font>
    <font>
      <sz val="10"/>
      <name val="Calibri"/>
      <family val="2"/>
      <charset val="238"/>
    </font>
  </fonts>
  <fills count="9">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1" tint="0.499984740745262"/>
        <bgColor indexed="64"/>
      </patternFill>
    </fill>
    <fill>
      <patternFill patternType="solid">
        <fgColor rgb="FFFFFFFF"/>
        <bgColor indexed="64"/>
      </patternFill>
    </fill>
    <fill>
      <patternFill patternType="solid">
        <fgColor rgb="FFFFFFFF"/>
        <bgColor rgb="FF000000"/>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s>
  <cellStyleXfs count="3">
    <xf numFmtId="0" fontId="0" fillId="0" borderId="0"/>
    <xf numFmtId="0" fontId="7" fillId="0" borderId="0"/>
    <xf numFmtId="0" fontId="11" fillId="0" borderId="0"/>
  </cellStyleXfs>
  <cellXfs count="119">
    <xf numFmtId="0" fontId="0" fillId="0" borderId="0" xfId="0"/>
    <xf numFmtId="0" fontId="1" fillId="2" borderId="2" xfId="0" applyFont="1" applyFill="1" applyBorder="1" applyAlignment="1" applyProtection="1">
      <alignment vertical="center" wrapText="1"/>
      <protection locked="0"/>
    </xf>
    <xf numFmtId="0" fontId="2" fillId="2" borderId="2" xfId="0" applyFont="1" applyFill="1" applyBorder="1" applyAlignment="1" applyProtection="1">
      <alignment horizontal="center" vertical="center" wrapText="1"/>
      <protection locked="0"/>
    </xf>
    <xf numFmtId="0" fontId="8" fillId="0" borderId="0" xfId="0" applyFont="1"/>
    <xf numFmtId="0" fontId="10" fillId="0" borderId="0" xfId="0" applyFont="1"/>
    <xf numFmtId="0" fontId="7" fillId="0" borderId="0" xfId="0" applyFont="1"/>
    <xf numFmtId="165" fontId="3" fillId="3" borderId="1" xfId="0" applyNumberFormat="1" applyFont="1" applyFill="1" applyBorder="1" applyAlignment="1" applyProtection="1">
      <alignment vertical="center"/>
      <protection locked="0"/>
    </xf>
    <xf numFmtId="165" fontId="1" fillId="3" borderId="2" xfId="0" applyNumberFormat="1" applyFont="1" applyFill="1" applyBorder="1" applyAlignment="1" applyProtection="1">
      <alignment horizontal="right" vertical="center" wrapText="1"/>
      <protection locked="0"/>
    </xf>
    <xf numFmtId="165" fontId="5" fillId="3" borderId="2" xfId="0" applyNumberFormat="1" applyFont="1" applyFill="1" applyBorder="1" applyAlignment="1" applyProtection="1">
      <alignment vertical="center" wrapText="1"/>
      <protection locked="0"/>
    </xf>
    <xf numFmtId="0" fontId="2" fillId="2" borderId="1" xfId="0" applyFont="1" applyFill="1" applyBorder="1" applyAlignment="1" applyProtection="1">
      <alignment horizontal="left" vertical="center" wrapText="1"/>
      <protection locked="0"/>
    </xf>
    <xf numFmtId="0" fontId="4" fillId="0" borderId="1" xfId="0" applyFont="1" applyBorder="1" applyAlignment="1" applyProtection="1">
      <alignment horizontal="left" vertical="center" wrapText="1"/>
      <protection locked="0"/>
    </xf>
    <xf numFmtId="0" fontId="2" fillId="2" borderId="1" xfId="0" applyFont="1" applyFill="1" applyBorder="1" applyAlignment="1" applyProtection="1">
      <alignment horizontal="justify" vertical="center" wrapText="1"/>
      <protection locked="0"/>
    </xf>
    <xf numFmtId="0" fontId="1" fillId="2" borderId="1" xfId="0" applyFont="1" applyFill="1" applyBorder="1" applyAlignment="1" applyProtection="1">
      <alignment vertical="center" wrapText="1"/>
      <protection locked="0"/>
    </xf>
    <xf numFmtId="165" fontId="1" fillId="4" borderId="2" xfId="0" applyNumberFormat="1" applyFont="1" applyFill="1" applyBorder="1" applyAlignment="1" applyProtection="1">
      <alignment horizontal="right" vertical="center" wrapText="1"/>
      <protection locked="0"/>
    </xf>
    <xf numFmtId="0" fontId="0" fillId="0" borderId="1" xfId="0" applyBorder="1"/>
    <xf numFmtId="165" fontId="3" fillId="3" borderId="3" xfId="0" applyNumberFormat="1" applyFont="1" applyFill="1" applyBorder="1" applyAlignment="1" applyProtection="1">
      <alignment vertical="center"/>
      <protection locked="0"/>
    </xf>
    <xf numFmtId="165" fontId="1" fillId="4" borderId="1" xfId="0" applyNumberFormat="1" applyFont="1" applyFill="1" applyBorder="1" applyAlignment="1" applyProtection="1">
      <alignment horizontal="right" vertical="center" wrapText="1"/>
      <protection locked="0"/>
    </xf>
    <xf numFmtId="165" fontId="3" fillId="0" borderId="3" xfId="0" applyNumberFormat="1" applyFont="1" applyBorder="1" applyAlignment="1" applyProtection="1">
      <alignment vertical="center"/>
      <protection locked="0"/>
    </xf>
    <xf numFmtId="164" fontId="0" fillId="5" borderId="1" xfId="0" applyNumberFormat="1" applyFill="1" applyBorder="1" applyAlignment="1">
      <alignment horizontal="right" vertical="center"/>
    </xf>
    <xf numFmtId="164" fontId="0" fillId="4" borderId="1" xfId="0" applyNumberFormat="1" applyFill="1" applyBorder="1" applyAlignment="1">
      <alignment horizontal="right" vertical="center"/>
    </xf>
    <xf numFmtId="0" fontId="2" fillId="2" borderId="2" xfId="0" applyFont="1" applyFill="1" applyBorder="1" applyAlignment="1" applyProtection="1">
      <alignment horizontal="justify" vertical="center" wrapText="1"/>
      <protection locked="0"/>
    </xf>
    <xf numFmtId="4" fontId="0" fillId="0" borderId="0" xfId="0" applyNumberFormat="1"/>
    <xf numFmtId="4" fontId="1" fillId="0" borderId="0" xfId="0" applyNumberFormat="1" applyFont="1"/>
    <xf numFmtId="0" fontId="13" fillId="0" borderId="1" xfId="0" applyFont="1" applyBorder="1" applyAlignment="1">
      <alignment horizontal="center" vertical="center" wrapText="1"/>
    </xf>
    <xf numFmtId="49" fontId="13" fillId="0" borderId="1" xfId="0" applyNumberFormat="1" applyFont="1" applyBorder="1" applyAlignment="1">
      <alignment horizontal="center" vertical="center" wrapText="1"/>
    </xf>
    <xf numFmtId="0" fontId="12" fillId="6" borderId="1" xfId="0" applyFont="1" applyFill="1" applyBorder="1" applyAlignment="1" applyProtection="1">
      <alignment horizontal="left" vertical="center" wrapText="1"/>
      <protection locked="0"/>
    </xf>
    <xf numFmtId="1" fontId="13" fillId="0" borderId="1" xfId="0" applyNumberFormat="1" applyFont="1" applyBorder="1" applyAlignment="1">
      <alignment horizontal="left" vertical="center" wrapText="1"/>
    </xf>
    <xf numFmtId="0" fontId="0" fillId="0" borderId="0" xfId="0" applyAlignment="1">
      <alignment vertical="center" wrapText="1"/>
    </xf>
    <xf numFmtId="0" fontId="6" fillId="0" borderId="1" xfId="0" applyFont="1" applyBorder="1" applyAlignment="1" applyProtection="1">
      <alignment vertical="center" wrapText="1"/>
      <protection locked="0"/>
    </xf>
    <xf numFmtId="0" fontId="0" fillId="0" borderId="1" xfId="0" applyBorder="1" applyAlignment="1">
      <alignment vertical="center" wrapText="1"/>
    </xf>
    <xf numFmtId="0" fontId="16" fillId="6" borderId="0" xfId="0" applyFont="1" applyFill="1"/>
    <xf numFmtId="0" fontId="17" fillId="6" borderId="0" xfId="0" applyFont="1" applyFill="1"/>
    <xf numFmtId="165" fontId="17" fillId="6" borderId="0" xfId="0" applyNumberFormat="1" applyFont="1" applyFill="1"/>
    <xf numFmtId="0" fontId="18" fillId="6" borderId="4" xfId="0" applyFont="1" applyFill="1" applyBorder="1" applyAlignment="1" applyProtection="1">
      <alignment horizontal="left" vertical="center" wrapText="1"/>
      <protection locked="0"/>
    </xf>
    <xf numFmtId="164" fontId="16" fillId="6" borderId="0" xfId="0" applyNumberFormat="1" applyFont="1" applyFill="1"/>
    <xf numFmtId="165" fontId="16" fillId="6" borderId="0" xfId="0" applyNumberFormat="1" applyFont="1" applyFill="1"/>
    <xf numFmtId="0" fontId="4" fillId="0" borderId="1" xfId="0" applyFont="1" applyBorder="1" applyAlignment="1" applyProtection="1">
      <alignment horizontal="center" vertical="center" wrapText="1"/>
      <protection locked="0"/>
    </xf>
    <xf numFmtId="164" fontId="4" fillId="4" borderId="1" xfId="0" applyNumberFormat="1" applyFont="1" applyFill="1" applyBorder="1" applyAlignment="1">
      <alignment horizontal="right" vertical="center" wrapText="1"/>
    </xf>
    <xf numFmtId="165" fontId="4" fillId="3" borderId="1" xfId="0" applyNumberFormat="1" applyFont="1" applyFill="1" applyBorder="1" applyAlignment="1" applyProtection="1">
      <alignment vertical="center"/>
      <protection locked="0"/>
    </xf>
    <xf numFmtId="0" fontId="6" fillId="0" borderId="1" xfId="0" applyFont="1" applyBorder="1" applyAlignment="1" applyProtection="1">
      <alignment vertical="top" wrapText="1"/>
      <protection locked="0"/>
    </xf>
    <xf numFmtId="0" fontId="19" fillId="0" borderId="1" xfId="0" applyFont="1" applyBorder="1" applyAlignment="1" applyProtection="1">
      <alignment horizontal="left" vertical="center" wrapText="1"/>
      <protection locked="0"/>
    </xf>
    <xf numFmtId="0" fontId="13" fillId="0" borderId="2" xfId="0" applyFont="1" applyBorder="1" applyAlignment="1">
      <alignment horizontal="center" vertical="center" wrapText="1"/>
    </xf>
    <xf numFmtId="0" fontId="2" fillId="2" borderId="5"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justify" vertical="center" wrapText="1"/>
      <protection locked="0"/>
    </xf>
    <xf numFmtId="0" fontId="2" fillId="2" borderId="4" xfId="0" applyFont="1" applyFill="1" applyBorder="1" applyAlignment="1" applyProtection="1">
      <alignment horizontal="justify" vertical="center" wrapText="1"/>
      <protection locked="0"/>
    </xf>
    <xf numFmtId="165" fontId="1" fillId="4" borderId="4" xfId="0" applyNumberFormat="1" applyFont="1" applyFill="1" applyBorder="1" applyAlignment="1" applyProtection="1">
      <alignment horizontal="right" vertical="center" wrapText="1"/>
      <protection locked="0"/>
    </xf>
    <xf numFmtId="165" fontId="1" fillId="4" borderId="5" xfId="0" applyNumberFormat="1" applyFont="1" applyFill="1" applyBorder="1" applyAlignment="1" applyProtection="1">
      <alignment horizontal="right" vertical="center" wrapText="1"/>
      <protection locked="0"/>
    </xf>
    <xf numFmtId="0" fontId="13" fillId="0" borderId="0" xfId="0" applyFont="1" applyAlignment="1">
      <alignment horizontal="center" vertical="center" wrapText="1"/>
    </xf>
    <xf numFmtId="0" fontId="3" fillId="0" borderId="0" xfId="0" applyFont="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 fillId="0" borderId="0" xfId="0" applyFont="1"/>
    <xf numFmtId="164" fontId="1" fillId="0" borderId="0" xfId="0" applyNumberFormat="1" applyFont="1"/>
    <xf numFmtId="165" fontId="1" fillId="0" borderId="0" xfId="0" applyNumberFormat="1" applyFont="1"/>
    <xf numFmtId="1" fontId="13" fillId="0" borderId="2" xfId="0" applyNumberFormat="1" applyFont="1" applyBorder="1" applyAlignment="1">
      <alignment horizontal="left" vertical="center" wrapText="1"/>
    </xf>
    <xf numFmtId="0" fontId="12" fillId="4" borderId="1" xfId="0" applyFont="1" applyFill="1" applyBorder="1" applyAlignment="1" applyProtection="1">
      <alignment horizontal="left" vertical="center" wrapText="1"/>
      <protection locked="0"/>
    </xf>
    <xf numFmtId="0" fontId="13" fillId="4" borderId="1" xfId="0" applyFont="1" applyFill="1" applyBorder="1" applyAlignment="1">
      <alignment horizontal="center" vertical="center" wrapText="1"/>
    </xf>
    <xf numFmtId="0" fontId="3" fillId="4" borderId="1" xfId="0" applyFont="1" applyFill="1" applyBorder="1" applyAlignment="1" applyProtection="1">
      <alignment horizontal="center" vertical="center" wrapText="1"/>
      <protection locked="0"/>
    </xf>
    <xf numFmtId="0" fontId="1" fillId="4" borderId="1" xfId="0" applyFont="1" applyFill="1" applyBorder="1"/>
    <xf numFmtId="164" fontId="1" fillId="4" borderId="1" xfId="0" applyNumberFormat="1" applyFont="1" applyFill="1" applyBorder="1"/>
    <xf numFmtId="165" fontId="1" fillId="4" borderId="1" xfId="0" applyNumberFormat="1" applyFont="1" applyFill="1" applyBorder="1"/>
    <xf numFmtId="0" fontId="12" fillId="4" borderId="4" xfId="0" applyFont="1" applyFill="1" applyBorder="1" applyAlignment="1" applyProtection="1">
      <alignment horizontal="left" vertical="center" wrapText="1"/>
      <protection locked="0"/>
    </xf>
    <xf numFmtId="0" fontId="1" fillId="4" borderId="0" xfId="0" applyFont="1" applyFill="1"/>
    <xf numFmtId="164" fontId="1" fillId="4" borderId="0" xfId="0" applyNumberFormat="1" applyFont="1" applyFill="1"/>
    <xf numFmtId="0" fontId="20" fillId="6" borderId="1" xfId="0" applyFont="1" applyFill="1" applyBorder="1" applyAlignment="1">
      <alignment horizontal="center" vertical="center" wrapText="1"/>
    </xf>
    <xf numFmtId="0" fontId="21" fillId="6" borderId="1" xfId="0" applyFont="1" applyFill="1" applyBorder="1" applyAlignment="1" applyProtection="1">
      <alignment horizontal="center" vertical="center" wrapText="1"/>
      <protection locked="0"/>
    </xf>
    <xf numFmtId="0" fontId="16" fillId="6" borderId="1" xfId="0" applyFont="1" applyFill="1" applyBorder="1"/>
    <xf numFmtId="164" fontId="16" fillId="6" borderId="1" xfId="0" applyNumberFormat="1" applyFont="1" applyFill="1" applyBorder="1"/>
    <xf numFmtId="0" fontId="14" fillId="0" borderId="1" xfId="0" applyFont="1" applyBorder="1" applyAlignment="1">
      <alignment vertical="center" wrapText="1"/>
    </xf>
    <xf numFmtId="1" fontId="24" fillId="0" borderId="1" xfId="0" applyNumberFormat="1" applyFont="1" applyBorder="1" applyAlignment="1">
      <alignment horizontal="left" vertical="center" wrapText="1"/>
    </xf>
    <xf numFmtId="1" fontId="25" fillId="0" borderId="1" xfId="0" applyNumberFormat="1" applyFont="1" applyBorder="1" applyAlignment="1">
      <alignment horizontal="left" vertical="center" wrapText="1"/>
    </xf>
    <xf numFmtId="0" fontId="23" fillId="0" borderId="1" xfId="0" applyFont="1" applyBorder="1" applyAlignment="1" applyProtection="1">
      <alignment horizontal="left" vertical="center" wrapText="1"/>
      <protection locked="0"/>
    </xf>
    <xf numFmtId="0" fontId="3" fillId="0" borderId="1" xfId="0" applyFont="1" applyBorder="1" applyAlignment="1" applyProtection="1">
      <alignment horizontal="center" vertical="center" wrapText="1"/>
      <protection locked="0"/>
    </xf>
    <xf numFmtId="166" fontId="13" fillId="0" borderId="1" xfId="0" applyNumberFormat="1" applyFont="1" applyBorder="1" applyAlignment="1">
      <alignment horizontal="center" vertical="center" wrapText="1"/>
    </xf>
    <xf numFmtId="0" fontId="27" fillId="0" borderId="1" xfId="0" applyFont="1" applyBorder="1" applyAlignment="1" applyProtection="1">
      <alignment horizontal="left" vertical="center" wrapText="1"/>
      <protection locked="0"/>
    </xf>
    <xf numFmtId="0" fontId="28" fillId="0" borderId="1" xfId="0" applyFont="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1" fontId="13" fillId="0" borderId="4" xfId="0" applyNumberFormat="1" applyFont="1" applyBorder="1" applyAlignment="1">
      <alignment horizontal="left" vertical="center" wrapText="1"/>
    </xf>
    <xf numFmtId="166" fontId="13" fillId="0" borderId="0" xfId="0" applyNumberFormat="1" applyFont="1" applyAlignment="1">
      <alignment horizontal="center" vertical="center" wrapText="1"/>
    </xf>
    <xf numFmtId="164" fontId="0" fillId="4" borderId="0" xfId="0" applyNumberFormat="1" applyFill="1" applyAlignment="1">
      <alignment horizontal="right" vertical="center"/>
    </xf>
    <xf numFmtId="165" fontId="3" fillId="3" borderId="0" xfId="0" applyNumberFormat="1" applyFont="1" applyFill="1" applyAlignment="1" applyProtection="1">
      <alignment vertical="center"/>
      <protection locked="0"/>
    </xf>
    <xf numFmtId="165" fontId="3" fillId="0" borderId="0" xfId="0" applyNumberFormat="1" applyFont="1" applyAlignment="1" applyProtection="1">
      <alignment vertical="center"/>
      <protection locked="0"/>
    </xf>
    <xf numFmtId="0" fontId="15" fillId="7" borderId="0" xfId="0" applyFont="1" applyFill="1" applyAlignment="1">
      <alignment horizontal="justify" wrapText="1"/>
    </xf>
    <xf numFmtId="166" fontId="13" fillId="0" borderId="2" xfId="0" applyNumberFormat="1" applyFont="1" applyBorder="1" applyAlignment="1">
      <alignment horizontal="center" vertical="center" wrapText="1"/>
    </xf>
    <xf numFmtId="164" fontId="0" fillId="4" borderId="2" xfId="0" applyNumberFormat="1" applyFill="1" applyBorder="1" applyAlignment="1">
      <alignment horizontal="right" vertical="center"/>
    </xf>
    <xf numFmtId="165" fontId="3" fillId="3" borderId="6" xfId="0" applyNumberFormat="1" applyFont="1" applyFill="1" applyBorder="1" applyAlignment="1" applyProtection="1">
      <alignment vertical="center"/>
      <protection locked="0"/>
    </xf>
    <xf numFmtId="0" fontId="31" fillId="8" borderId="6" xfId="0" applyFont="1" applyFill="1" applyBorder="1" applyAlignment="1">
      <alignment vertical="top" wrapText="1"/>
    </xf>
    <xf numFmtId="0" fontId="32" fillId="8" borderId="7" xfId="0" applyFont="1" applyFill="1" applyBorder="1"/>
    <xf numFmtId="4" fontId="33" fillId="8" borderId="7" xfId="0" applyNumberFormat="1" applyFont="1" applyFill="1" applyBorder="1"/>
    <xf numFmtId="4" fontId="33" fillId="8" borderId="8" xfId="0" applyNumberFormat="1" applyFont="1" applyFill="1" applyBorder="1"/>
    <xf numFmtId="0" fontId="16" fillId="6" borderId="0" xfId="0" applyFont="1" applyFill="1" applyAlignment="1">
      <alignment wrapText="1"/>
    </xf>
    <xf numFmtId="0" fontId="8" fillId="0" borderId="14" xfId="0" applyFont="1" applyBorder="1"/>
    <xf numFmtId="0" fontId="0" fillId="0" borderId="15" xfId="0" applyBorder="1"/>
    <xf numFmtId="0" fontId="0" fillId="0" borderId="16" xfId="0" applyBorder="1"/>
    <xf numFmtId="0" fontId="8" fillId="0" borderId="19" xfId="0" applyFont="1" applyBorder="1"/>
    <xf numFmtId="0" fontId="0" fillId="0" borderId="20" xfId="0" applyBorder="1"/>
    <xf numFmtId="0" fontId="0" fillId="0" borderId="21" xfId="0" applyBorder="1"/>
    <xf numFmtId="0" fontId="1" fillId="2" borderId="3" xfId="0" applyFont="1" applyFill="1" applyBorder="1" applyAlignment="1" applyProtection="1">
      <alignment vertical="center" wrapText="1"/>
      <protection locked="0"/>
    </xf>
    <xf numFmtId="0" fontId="6" fillId="0" borderId="3" xfId="0" applyFont="1" applyBorder="1" applyAlignment="1" applyProtection="1">
      <alignment vertical="center" wrapText="1"/>
      <protection locked="0"/>
    </xf>
    <xf numFmtId="0" fontId="6" fillId="0" borderId="1" xfId="0" applyFont="1" applyBorder="1" applyAlignment="1">
      <alignment vertical="center" wrapText="1"/>
    </xf>
    <xf numFmtId="0" fontId="15" fillId="7" borderId="24" xfId="0" applyFont="1" applyFill="1" applyBorder="1" applyAlignment="1">
      <alignment horizontal="justify" wrapText="1"/>
    </xf>
    <xf numFmtId="0" fontId="15" fillId="7" borderId="19" xfId="0" applyFont="1" applyFill="1" applyBorder="1" applyAlignment="1">
      <alignment horizontal="justify" wrapText="1"/>
    </xf>
    <xf numFmtId="0" fontId="30" fillId="7" borderId="19" xfId="0" applyFont="1" applyFill="1" applyBorder="1" applyAlignment="1">
      <alignment horizontal="justify" wrapText="1"/>
    </xf>
    <xf numFmtId="0" fontId="15" fillId="0" borderId="19" xfId="0" applyFont="1" applyBorder="1" applyAlignment="1">
      <alignment horizontal="justify" wrapText="1"/>
    </xf>
    <xf numFmtId="0" fontId="15" fillId="7" borderId="17" xfId="0" applyFont="1" applyFill="1" applyBorder="1" applyAlignment="1">
      <alignment horizontal="justify" wrapText="1"/>
    </xf>
    <xf numFmtId="0" fontId="34" fillId="8" borderId="9" xfId="0" applyFont="1" applyFill="1" applyBorder="1" applyAlignment="1">
      <alignment horizontal="left" vertical="top" wrapText="1"/>
    </xf>
    <xf numFmtId="0" fontId="34" fillId="8" borderId="0" xfId="0" applyFont="1" applyFill="1" applyAlignment="1">
      <alignment horizontal="left" vertical="top" wrapText="1"/>
    </xf>
    <xf numFmtId="0" fontId="34" fillId="8" borderId="10" xfId="0" applyFont="1" applyFill="1" applyBorder="1" applyAlignment="1">
      <alignment horizontal="left" vertical="top" wrapText="1"/>
    </xf>
    <xf numFmtId="0" fontId="32" fillId="8" borderId="9" xfId="0" applyFont="1" applyFill="1" applyBorder="1" applyAlignment="1">
      <alignment horizontal="left" vertical="top" wrapText="1"/>
    </xf>
    <xf numFmtId="0" fontId="32" fillId="8" borderId="0" xfId="0" applyFont="1" applyFill="1" applyAlignment="1">
      <alignment horizontal="left" vertical="top" wrapText="1"/>
    </xf>
    <xf numFmtId="0" fontId="32" fillId="8" borderId="10" xfId="0" applyFont="1" applyFill="1" applyBorder="1" applyAlignment="1">
      <alignment horizontal="left" vertical="top" wrapText="1"/>
    </xf>
    <xf numFmtId="0" fontId="31" fillId="8" borderId="11" xfId="0" applyFont="1" applyFill="1" applyBorder="1" applyAlignment="1">
      <alignment horizontal="left" vertical="top" wrapText="1"/>
    </xf>
    <xf numFmtId="0" fontId="31" fillId="8" borderId="12" xfId="0" applyFont="1" applyFill="1" applyBorder="1" applyAlignment="1">
      <alignment horizontal="left" vertical="top" wrapText="1"/>
    </xf>
    <xf numFmtId="0" fontId="31" fillId="8" borderId="13" xfId="0" applyFont="1" applyFill="1" applyBorder="1" applyAlignment="1">
      <alignment horizontal="left" vertical="top" wrapText="1"/>
    </xf>
    <xf numFmtId="0" fontId="8" fillId="0" borderId="17" xfId="0" applyFont="1" applyBorder="1" applyAlignment="1">
      <alignment wrapText="1"/>
    </xf>
    <xf numFmtId="0" fontId="0" fillId="0" borderId="0" xfId="0" applyBorder="1" applyAlignment="1">
      <alignment wrapText="1"/>
    </xf>
    <xf numFmtId="0" fontId="0" fillId="0" borderId="18" xfId="0" applyBorder="1" applyAlignment="1">
      <alignment wrapText="1"/>
    </xf>
    <xf numFmtId="0" fontId="9" fillId="0" borderId="1" xfId="0" applyFont="1" applyBorder="1" applyAlignment="1">
      <alignment horizontal="left"/>
    </xf>
    <xf numFmtId="0" fontId="9" fillId="0" borderId="22" xfId="0" applyFont="1" applyBorder="1" applyAlignment="1">
      <alignment horizontal="left"/>
    </xf>
    <xf numFmtId="0" fontId="9" fillId="0" borderId="23" xfId="0" applyFont="1" applyBorder="1" applyAlignment="1">
      <alignment horizontal="left"/>
    </xf>
  </cellXfs>
  <cellStyles count="3">
    <cellStyle name="Normálna" xfId="0" builtinId="0"/>
    <cellStyle name="Normálna 2" xfId="1"/>
    <cellStyle name="Normálna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0"/>
  <sheetViews>
    <sheetView zoomScaleNormal="100" zoomScaleSheetLayoutView="91" workbookViewId="0">
      <selection activeCell="F9" sqref="F9:F10"/>
    </sheetView>
  </sheetViews>
  <sheetFormatPr defaultRowHeight="15" x14ac:dyDescent="0.25"/>
  <cols>
    <col min="1" max="1" width="21.7109375" customWidth="1"/>
    <col min="2" max="3" width="15.5703125" customWidth="1"/>
    <col min="4" max="4" width="12.140625" customWidth="1"/>
    <col min="5" max="5" width="12.85546875" customWidth="1"/>
    <col min="6" max="6" width="15" customWidth="1"/>
    <col min="7" max="7" width="46.7109375" customWidth="1"/>
    <col min="8" max="8" width="24.28515625" customWidth="1"/>
  </cols>
  <sheetData>
    <row r="1" spans="1:8" ht="15.75" thickBot="1" x14ac:dyDescent="0.3"/>
    <row r="2" spans="1:8" ht="18.75" x14ac:dyDescent="0.3">
      <c r="A2" s="90" t="s">
        <v>131</v>
      </c>
      <c r="B2" s="91"/>
      <c r="C2" s="91"/>
      <c r="D2" s="91"/>
      <c r="E2" s="91"/>
      <c r="F2" s="92"/>
    </row>
    <row r="3" spans="1:8" ht="15.75" x14ac:dyDescent="0.3">
      <c r="A3" s="113" t="s">
        <v>132</v>
      </c>
      <c r="B3" s="114"/>
      <c r="C3" s="114"/>
      <c r="D3" s="114"/>
      <c r="E3" s="114"/>
      <c r="F3" s="115"/>
    </row>
    <row r="4" spans="1:8" ht="19.5" thickBot="1" x14ac:dyDescent="0.35">
      <c r="A4" s="93" t="s">
        <v>133</v>
      </c>
      <c r="B4" s="94"/>
      <c r="C4" s="94"/>
      <c r="D4" s="94"/>
      <c r="E4" s="94"/>
      <c r="F4" s="95"/>
    </row>
    <row r="5" spans="1:8" x14ac:dyDescent="0.25">
      <c r="A5" s="116" t="s">
        <v>7</v>
      </c>
      <c r="B5" s="116"/>
      <c r="C5" s="116"/>
      <c r="D5" s="116"/>
      <c r="E5" s="116"/>
      <c r="F5" s="116"/>
      <c r="G5" s="116"/>
    </row>
    <row r="8" spans="1:8" ht="60" x14ac:dyDescent="0.25">
      <c r="A8" s="9" t="s">
        <v>105</v>
      </c>
      <c r="B8" s="2" t="s">
        <v>1</v>
      </c>
      <c r="C8" s="2" t="s">
        <v>6</v>
      </c>
      <c r="D8" s="7" t="s">
        <v>3</v>
      </c>
      <c r="E8" s="8" t="s">
        <v>10</v>
      </c>
      <c r="F8" s="8" t="s">
        <v>150</v>
      </c>
      <c r="G8" s="1" t="s">
        <v>148</v>
      </c>
      <c r="H8" s="16" t="s">
        <v>138</v>
      </c>
    </row>
    <row r="9" spans="1:8" ht="182.25" customHeight="1" x14ac:dyDescent="0.25">
      <c r="A9" s="73" t="s">
        <v>11</v>
      </c>
      <c r="B9" s="23" t="s">
        <v>0</v>
      </c>
      <c r="C9" s="72">
        <v>1</v>
      </c>
      <c r="D9" s="37"/>
      <c r="E9" s="38">
        <f>D9*C9</f>
        <v>0</v>
      </c>
      <c r="F9" s="38">
        <f>E9*1.2</f>
        <v>0</v>
      </c>
      <c r="G9" s="39" t="s">
        <v>107</v>
      </c>
      <c r="H9" s="14"/>
    </row>
    <row r="10" spans="1:8" ht="153" customHeight="1" x14ac:dyDescent="0.25">
      <c r="A10" s="73" t="s">
        <v>106</v>
      </c>
      <c r="B10" s="23" t="s">
        <v>0</v>
      </c>
      <c r="C10" s="72">
        <v>1</v>
      </c>
      <c r="D10" s="37"/>
      <c r="E10" s="38">
        <f>D10*C10</f>
        <v>0</v>
      </c>
      <c r="F10" s="38">
        <f>E10*1.2</f>
        <v>0</v>
      </c>
      <c r="G10" s="39" t="s">
        <v>119</v>
      </c>
      <c r="H10" s="14"/>
    </row>
    <row r="11" spans="1:8" x14ac:dyDescent="0.25">
      <c r="A11" s="5"/>
    </row>
    <row r="12" spans="1:8" ht="56.25" x14ac:dyDescent="0.3">
      <c r="A12" s="89" t="s">
        <v>130</v>
      </c>
      <c r="B12" s="31"/>
      <c r="C12" s="31"/>
      <c r="D12" s="31"/>
      <c r="E12" s="32">
        <f>SUM(E9:E10)</f>
        <v>0</v>
      </c>
      <c r="F12" s="32">
        <f>SUM(F9:F10)</f>
        <v>0</v>
      </c>
    </row>
    <row r="13" spans="1:8" x14ac:dyDescent="0.25">
      <c r="A13" s="4"/>
    </row>
    <row r="14" spans="1:8" ht="15.75" x14ac:dyDescent="0.25">
      <c r="A14" s="85" t="s">
        <v>124</v>
      </c>
      <c r="B14" s="86"/>
      <c r="C14" s="86"/>
      <c r="D14" s="87"/>
      <c r="E14" s="88"/>
    </row>
    <row r="15" spans="1:8" x14ac:dyDescent="0.25">
      <c r="A15" s="104" t="s">
        <v>125</v>
      </c>
      <c r="B15" s="105"/>
      <c r="C15" s="105"/>
      <c r="D15" s="105"/>
      <c r="E15" s="106"/>
    </row>
    <row r="16" spans="1:8" x14ac:dyDescent="0.25">
      <c r="A16" s="104" t="s">
        <v>126</v>
      </c>
      <c r="B16" s="105"/>
      <c r="C16" s="105"/>
      <c r="D16" s="105"/>
      <c r="E16" s="106"/>
    </row>
    <row r="17" spans="1:5" x14ac:dyDescent="0.25">
      <c r="A17" s="104" t="s">
        <v>127</v>
      </c>
      <c r="B17" s="105"/>
      <c r="C17" s="105"/>
      <c r="D17" s="105"/>
      <c r="E17" s="106"/>
    </row>
    <row r="18" spans="1:5" x14ac:dyDescent="0.25">
      <c r="A18" s="104" t="s">
        <v>128</v>
      </c>
      <c r="B18" s="105"/>
      <c r="C18" s="105"/>
      <c r="D18" s="105"/>
      <c r="E18" s="106"/>
    </row>
    <row r="19" spans="1:5" x14ac:dyDescent="0.25">
      <c r="A19" s="107"/>
      <c r="B19" s="108"/>
      <c r="C19" s="108"/>
      <c r="D19" s="108"/>
      <c r="E19" s="109"/>
    </row>
    <row r="20" spans="1:5" x14ac:dyDescent="0.25">
      <c r="A20" s="110" t="s">
        <v>129</v>
      </c>
      <c r="B20" s="111"/>
      <c r="C20" s="111"/>
      <c r="D20" s="111"/>
      <c r="E20" s="112"/>
    </row>
  </sheetData>
  <mergeCells count="9">
    <mergeCell ref="A18:E18"/>
    <mergeCell ref="A19:E19"/>
    <mergeCell ref="A20:E20"/>
    <mergeCell ref="A3:F3"/>
    <mergeCell ref="A5:D5"/>
    <mergeCell ref="E5:G5"/>
    <mergeCell ref="A15:E15"/>
    <mergeCell ref="A16:E16"/>
    <mergeCell ref="A17:E17"/>
  </mergeCells>
  <pageMargins left="0.70866141732283472" right="0.70866141732283472" top="0.74803149606299213" bottom="0.74803149606299213" header="0.31496062992125984" footer="0.31496062992125984"/>
  <pageSetup paperSize="9" scale="65" orientation="landscape" r:id="rId1"/>
  <headerFooter>
    <oddHeader>&amp;LZadávateľ: Mesto Prešov
Obchodné meno predkladateľ CP: &amp;CCenový formulár ZŠ Šmeralova - zriadenie špecializovaných učební.
Technické a technologické vybavenie- IKT</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Normal="100" zoomScalePageLayoutView="75" workbookViewId="0">
      <selection activeCell="F25" sqref="F25"/>
    </sheetView>
  </sheetViews>
  <sheetFormatPr defaultRowHeight="15" x14ac:dyDescent="0.25"/>
  <cols>
    <col min="1" max="1" width="20.7109375" customWidth="1"/>
    <col min="2" max="3" width="9.85546875" customWidth="1"/>
    <col min="4" max="4" width="11" customWidth="1"/>
    <col min="5" max="5" width="15.7109375" customWidth="1"/>
    <col min="6" max="6" width="15.28515625" customWidth="1"/>
    <col min="7" max="7" width="48.7109375" customWidth="1"/>
    <col min="8" max="8" width="25.85546875" customWidth="1"/>
  </cols>
  <sheetData>
    <row r="1" spans="1:8" ht="18.75" x14ac:dyDescent="0.3">
      <c r="A1" s="90" t="s">
        <v>131</v>
      </c>
      <c r="B1" s="91"/>
      <c r="C1" s="91"/>
      <c r="D1" s="91"/>
      <c r="E1" s="91"/>
      <c r="F1" s="92"/>
    </row>
    <row r="2" spans="1:8" ht="15.75" x14ac:dyDescent="0.3">
      <c r="A2" s="113" t="s">
        <v>132</v>
      </c>
      <c r="B2" s="114"/>
      <c r="C2" s="114"/>
      <c r="D2" s="114"/>
      <c r="E2" s="114"/>
      <c r="F2" s="115"/>
    </row>
    <row r="3" spans="1:8" ht="19.5" thickBot="1" x14ac:dyDescent="0.35">
      <c r="A3" s="93" t="s">
        <v>134</v>
      </c>
      <c r="B3" s="94"/>
      <c r="C3" s="94"/>
      <c r="D3" s="94"/>
      <c r="E3" s="94"/>
      <c r="F3" s="95"/>
    </row>
    <row r="4" spans="1:8" ht="18.75" x14ac:dyDescent="0.3">
      <c r="A4" s="3"/>
    </row>
    <row r="5" spans="1:8" ht="15.75" customHeight="1" x14ac:dyDescent="0.25">
      <c r="A5" s="116" t="s">
        <v>9</v>
      </c>
      <c r="B5" s="116"/>
      <c r="C5" s="116"/>
      <c r="D5" s="116"/>
      <c r="E5" s="117"/>
      <c r="F5" s="117"/>
      <c r="G5" s="118"/>
    </row>
    <row r="7" spans="1:8" ht="60.75" thickBot="1" x14ac:dyDescent="0.3">
      <c r="A7" s="9" t="s">
        <v>19</v>
      </c>
      <c r="B7" s="11" t="s">
        <v>5</v>
      </c>
      <c r="C7" s="20" t="s">
        <v>6</v>
      </c>
      <c r="D7" s="13" t="s">
        <v>4</v>
      </c>
      <c r="E7" s="8" t="s">
        <v>10</v>
      </c>
      <c r="F7" s="16" t="s">
        <v>150</v>
      </c>
      <c r="G7" s="96" t="s">
        <v>148</v>
      </c>
      <c r="H7" s="16" t="s">
        <v>138</v>
      </c>
    </row>
    <row r="8" spans="1:8" ht="180" thickBot="1" x14ac:dyDescent="0.3">
      <c r="A8" s="26" t="s">
        <v>14</v>
      </c>
      <c r="B8" s="23" t="s">
        <v>0</v>
      </c>
      <c r="C8" s="72">
        <v>1</v>
      </c>
      <c r="D8" s="19"/>
      <c r="E8" s="15">
        <f>C8*D8</f>
        <v>0</v>
      </c>
      <c r="F8" s="17">
        <f>E8*1.2</f>
        <v>0</v>
      </c>
      <c r="G8" s="99" t="s">
        <v>20</v>
      </c>
      <c r="H8" s="14"/>
    </row>
    <row r="9" spans="1:8" ht="409.6" thickBot="1" x14ac:dyDescent="0.3">
      <c r="A9" s="26" t="s">
        <v>15</v>
      </c>
      <c r="B9" s="23" t="s">
        <v>0</v>
      </c>
      <c r="C9" s="72">
        <v>1</v>
      </c>
      <c r="D9" s="19"/>
      <c r="E9" s="15">
        <f>C9*D9</f>
        <v>0</v>
      </c>
      <c r="F9" s="17">
        <f t="shared" ref="F9:F13" si="0">E9*1.2</f>
        <v>0</v>
      </c>
      <c r="G9" s="100" t="s">
        <v>21</v>
      </c>
      <c r="H9" s="14"/>
    </row>
    <row r="10" spans="1:8" ht="48" thickBot="1" x14ac:dyDescent="0.3">
      <c r="A10" s="75" t="s">
        <v>108</v>
      </c>
      <c r="B10" s="23" t="s">
        <v>0</v>
      </c>
      <c r="C10" s="72">
        <v>1</v>
      </c>
      <c r="D10" s="19"/>
      <c r="E10" s="15">
        <f>C10*D10</f>
        <v>0</v>
      </c>
      <c r="F10" s="17">
        <f t="shared" si="0"/>
        <v>0</v>
      </c>
      <c r="G10" s="101" t="s">
        <v>122</v>
      </c>
      <c r="H10" s="14"/>
    </row>
    <row r="11" spans="1:8" ht="409.6" thickBot="1" x14ac:dyDescent="0.3">
      <c r="A11" s="26" t="s">
        <v>16</v>
      </c>
      <c r="B11" s="23" t="s">
        <v>0</v>
      </c>
      <c r="C11" s="72">
        <v>8</v>
      </c>
      <c r="D11" s="19"/>
      <c r="E11" s="15">
        <f>C11*D11</f>
        <v>0</v>
      </c>
      <c r="F11" s="17">
        <f t="shared" si="0"/>
        <v>0</v>
      </c>
      <c r="G11" s="99" t="s">
        <v>22</v>
      </c>
      <c r="H11" s="14"/>
    </row>
    <row r="12" spans="1:8" ht="52.5" thickBot="1" x14ac:dyDescent="0.3">
      <c r="A12" s="26" t="s">
        <v>17</v>
      </c>
      <c r="B12" s="23" t="s">
        <v>0</v>
      </c>
      <c r="C12" s="72">
        <v>8</v>
      </c>
      <c r="D12" s="19"/>
      <c r="E12" s="15">
        <f>C12*D12</f>
        <v>0</v>
      </c>
      <c r="F12" s="17">
        <f t="shared" si="0"/>
        <v>0</v>
      </c>
      <c r="G12" s="102" t="s">
        <v>23</v>
      </c>
      <c r="H12" s="14"/>
    </row>
    <row r="13" spans="1:8" ht="39" x14ac:dyDescent="0.25">
      <c r="A13" s="53" t="s">
        <v>18</v>
      </c>
      <c r="B13" s="41" t="s">
        <v>0</v>
      </c>
      <c r="C13" s="82">
        <v>16</v>
      </c>
      <c r="D13" s="83"/>
      <c r="E13" s="84">
        <f>C13*D13</f>
        <v>0</v>
      </c>
      <c r="F13" s="17">
        <f t="shared" si="0"/>
        <v>0</v>
      </c>
      <c r="G13" s="103" t="s">
        <v>24</v>
      </c>
      <c r="H13" s="14"/>
    </row>
    <row r="14" spans="1:8" ht="15.75" x14ac:dyDescent="0.25">
      <c r="A14" s="54" t="s">
        <v>8</v>
      </c>
      <c r="B14" s="55"/>
      <c r="C14" s="56"/>
      <c r="D14" s="57"/>
      <c r="E14" s="58">
        <f>SUM(E8:E13)</f>
        <v>0</v>
      </c>
      <c r="F14" s="58">
        <f>SUM(F8:F13)</f>
        <v>0</v>
      </c>
      <c r="G14" s="97"/>
      <c r="H14" s="14"/>
    </row>
    <row r="15" spans="1:8" x14ac:dyDescent="0.25">
      <c r="G15" s="27"/>
    </row>
    <row r="16" spans="1:8" ht="60.75" thickBot="1" x14ac:dyDescent="0.3">
      <c r="A16" s="9" t="s">
        <v>60</v>
      </c>
      <c r="B16" s="11" t="s">
        <v>5</v>
      </c>
      <c r="C16" s="20" t="s">
        <v>6</v>
      </c>
      <c r="D16" s="13" t="s">
        <v>4</v>
      </c>
      <c r="E16" s="8" t="s">
        <v>10</v>
      </c>
      <c r="F16" s="16" t="s">
        <v>150</v>
      </c>
      <c r="G16" s="96" t="s">
        <v>148</v>
      </c>
      <c r="H16" s="16" t="s">
        <v>138</v>
      </c>
    </row>
    <row r="17" spans="1:8" ht="192.75" thickBot="1" x14ac:dyDescent="0.3">
      <c r="A17" s="73" t="s">
        <v>109</v>
      </c>
      <c r="B17" s="24" t="s">
        <v>0</v>
      </c>
      <c r="C17" s="72">
        <v>1</v>
      </c>
      <c r="D17" s="19"/>
      <c r="E17" s="15">
        <f>C17*D17</f>
        <v>0</v>
      </c>
      <c r="F17" s="17">
        <f>E17*1.2</f>
        <v>0</v>
      </c>
      <c r="G17" s="99" t="s">
        <v>115</v>
      </c>
      <c r="H17" s="14"/>
    </row>
    <row r="18" spans="1:8" ht="358.5" thickBot="1" x14ac:dyDescent="0.3">
      <c r="A18" s="73" t="s">
        <v>110</v>
      </c>
      <c r="B18" s="24" t="s">
        <v>0</v>
      </c>
      <c r="C18" s="72">
        <v>1</v>
      </c>
      <c r="D18" s="19"/>
      <c r="E18" s="15">
        <f>C18*D18</f>
        <v>0</v>
      </c>
      <c r="F18" s="17">
        <f t="shared" ref="F18:F22" si="1">E18*1.2</f>
        <v>0</v>
      </c>
      <c r="G18" s="100" t="s">
        <v>116</v>
      </c>
      <c r="H18" s="14"/>
    </row>
    <row r="19" spans="1:8" ht="116.25" thickBot="1" x14ac:dyDescent="0.3">
      <c r="A19" s="73" t="s">
        <v>111</v>
      </c>
      <c r="B19" s="24" t="s">
        <v>0</v>
      </c>
      <c r="C19" s="72">
        <v>2</v>
      </c>
      <c r="D19" s="19"/>
      <c r="E19" s="15">
        <f>C19*D19</f>
        <v>0</v>
      </c>
      <c r="F19" s="17">
        <f t="shared" si="1"/>
        <v>0</v>
      </c>
      <c r="G19" s="100" t="s">
        <v>117</v>
      </c>
      <c r="H19" s="14"/>
    </row>
    <row r="20" spans="1:8" ht="409.6" customHeight="1" thickBot="1" x14ac:dyDescent="0.3">
      <c r="A20" s="73" t="s">
        <v>112</v>
      </c>
      <c r="B20" s="24" t="s">
        <v>0</v>
      </c>
      <c r="C20" s="72">
        <v>5</v>
      </c>
      <c r="D20" s="19"/>
      <c r="E20" s="15">
        <f>C20*D20</f>
        <v>0</v>
      </c>
      <c r="F20" s="17">
        <f t="shared" si="1"/>
        <v>0</v>
      </c>
      <c r="G20" s="99" t="s">
        <v>120</v>
      </c>
      <c r="H20" s="14"/>
    </row>
    <row r="21" spans="1:8" ht="384" thickBot="1" x14ac:dyDescent="0.3">
      <c r="A21" s="73" t="s">
        <v>113</v>
      </c>
      <c r="B21" s="24" t="s">
        <v>0</v>
      </c>
      <c r="C21" s="72">
        <v>5</v>
      </c>
      <c r="D21" s="19"/>
      <c r="E21" s="15">
        <f>C21*D21</f>
        <v>0</v>
      </c>
      <c r="F21" s="17">
        <f t="shared" si="1"/>
        <v>0</v>
      </c>
      <c r="G21" s="102" t="s">
        <v>121</v>
      </c>
      <c r="H21" s="14"/>
    </row>
    <row r="22" spans="1:8" ht="78" thickBot="1" x14ac:dyDescent="0.3">
      <c r="A22" s="73" t="s">
        <v>114</v>
      </c>
      <c r="B22" s="24" t="s">
        <v>0</v>
      </c>
      <c r="C22" s="72">
        <v>16</v>
      </c>
      <c r="D22" s="19"/>
      <c r="E22" s="15">
        <f>C22*D22</f>
        <v>0</v>
      </c>
      <c r="F22" s="17">
        <f t="shared" si="1"/>
        <v>0</v>
      </c>
      <c r="G22" s="100" t="s">
        <v>118</v>
      </c>
      <c r="H22" s="14"/>
    </row>
    <row r="23" spans="1:8" ht="15.75" x14ac:dyDescent="0.25">
      <c r="A23" s="54" t="s">
        <v>8</v>
      </c>
      <c r="B23" s="55"/>
      <c r="C23" s="56"/>
      <c r="D23" s="57"/>
      <c r="E23" s="58">
        <f>SUM(E17:E22)</f>
        <v>0</v>
      </c>
      <c r="F23" s="58">
        <f>SUM(F17:F22)</f>
        <v>0</v>
      </c>
      <c r="G23" s="28"/>
    </row>
    <row r="24" spans="1:8" ht="15.75" x14ac:dyDescent="0.25">
      <c r="A24" s="76"/>
      <c r="B24" s="47"/>
      <c r="C24" s="77"/>
      <c r="D24" s="78"/>
      <c r="E24" s="79"/>
      <c r="F24" s="80"/>
      <c r="G24" s="81"/>
    </row>
    <row r="25" spans="1:8" ht="75" x14ac:dyDescent="0.3">
      <c r="A25" s="33" t="s">
        <v>136</v>
      </c>
      <c r="B25" s="30"/>
      <c r="C25" s="30"/>
      <c r="D25" s="34"/>
      <c r="E25" s="35">
        <f>E14+E23</f>
        <v>0</v>
      </c>
      <c r="F25" s="35">
        <f>F14+F23</f>
        <v>0</v>
      </c>
      <c r="G25" s="14"/>
    </row>
    <row r="26" spans="1:8" x14ac:dyDescent="0.25">
      <c r="G26" s="14"/>
    </row>
    <row r="27" spans="1:8" ht="15.75" x14ac:dyDescent="0.25">
      <c r="A27" s="85" t="s">
        <v>124</v>
      </c>
      <c r="B27" s="86"/>
      <c r="C27" s="86"/>
      <c r="D27" s="87"/>
      <c r="E27" s="88"/>
    </row>
    <row r="28" spans="1:8" x14ac:dyDescent="0.25">
      <c r="A28" s="104" t="s">
        <v>125</v>
      </c>
      <c r="B28" s="105"/>
      <c r="C28" s="105"/>
      <c r="D28" s="105"/>
      <c r="E28" s="106"/>
    </row>
    <row r="29" spans="1:8" x14ac:dyDescent="0.25">
      <c r="A29" s="104" t="s">
        <v>126</v>
      </c>
      <c r="B29" s="105"/>
      <c r="C29" s="105"/>
      <c r="D29" s="105"/>
      <c r="E29" s="106"/>
    </row>
    <row r="30" spans="1:8" x14ac:dyDescent="0.25">
      <c r="A30" s="104" t="s">
        <v>127</v>
      </c>
      <c r="B30" s="105"/>
      <c r="C30" s="105"/>
      <c r="D30" s="105"/>
      <c r="E30" s="106"/>
    </row>
    <row r="31" spans="1:8" x14ac:dyDescent="0.25">
      <c r="A31" s="104" t="s">
        <v>128</v>
      </c>
      <c r="B31" s="105"/>
      <c r="C31" s="105"/>
      <c r="D31" s="105"/>
      <c r="E31" s="106"/>
    </row>
    <row r="32" spans="1:8" x14ac:dyDescent="0.25">
      <c r="A32" s="107"/>
      <c r="B32" s="108"/>
      <c r="C32" s="108"/>
      <c r="D32" s="108"/>
      <c r="E32" s="109"/>
    </row>
    <row r="33" spans="1:5" x14ac:dyDescent="0.25">
      <c r="A33" s="110" t="s">
        <v>129</v>
      </c>
      <c r="B33" s="111"/>
      <c r="C33" s="111"/>
      <c r="D33" s="111"/>
      <c r="E33" s="112"/>
    </row>
  </sheetData>
  <mergeCells count="9">
    <mergeCell ref="A32:E32"/>
    <mergeCell ref="A33:E33"/>
    <mergeCell ref="A5:D5"/>
    <mergeCell ref="E5:G5"/>
    <mergeCell ref="A2:F2"/>
    <mergeCell ref="A28:E28"/>
    <mergeCell ref="A29:E29"/>
    <mergeCell ref="A30:E30"/>
    <mergeCell ref="A31:E31"/>
  </mergeCells>
  <pageMargins left="0.7" right="0.7" top="0.75" bottom="0.75" header="0.3" footer="0.3"/>
  <pageSetup paperSize="9" scale="65" orientation="landscape" r:id="rId1"/>
  <headerFooter>
    <oddHeader>&amp;LZadávateľ: Mesto Prešov
Obchodné meno predkladateľ CP: &amp;CCenový formulár Nábytok/mesto Prešov
ZŠ Šmeralova - zriadenie špecializovaných učební.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tabSelected="1" topLeftCell="A58" zoomScaleNormal="100" zoomScaleSheetLayoutView="89" workbookViewId="0">
      <selection activeCell="F59" sqref="F59"/>
    </sheetView>
  </sheetViews>
  <sheetFormatPr defaultRowHeight="15" x14ac:dyDescent="0.25"/>
  <cols>
    <col min="1" max="1" width="24.42578125" customWidth="1"/>
    <col min="2" max="2" width="12.5703125" customWidth="1"/>
    <col min="4" max="4" width="11.28515625" bestFit="1" customWidth="1"/>
    <col min="5" max="5" width="11.85546875" customWidth="1"/>
    <col min="6" max="6" width="20.28515625" customWidth="1"/>
    <col min="7" max="7" width="47.28515625" style="27" customWidth="1"/>
    <col min="8" max="8" width="22.85546875" customWidth="1"/>
  </cols>
  <sheetData>
    <row r="1" spans="1:8" ht="18.75" x14ac:dyDescent="0.3">
      <c r="A1" s="90" t="s">
        <v>131</v>
      </c>
      <c r="B1" s="91"/>
      <c r="C1" s="91"/>
      <c r="D1" s="91"/>
      <c r="E1" s="91"/>
      <c r="F1" s="92"/>
    </row>
    <row r="2" spans="1:8" ht="15.75" x14ac:dyDescent="0.3">
      <c r="A2" s="113" t="s">
        <v>132</v>
      </c>
      <c r="B2" s="114"/>
      <c r="C2" s="114"/>
      <c r="D2" s="114"/>
      <c r="E2" s="114"/>
      <c r="F2" s="115"/>
    </row>
    <row r="3" spans="1:8" ht="19.5" thickBot="1" x14ac:dyDescent="0.35">
      <c r="A3" s="93" t="s">
        <v>149</v>
      </c>
      <c r="B3" s="94"/>
      <c r="C3" s="94"/>
      <c r="D3" s="94"/>
      <c r="E3" s="94"/>
      <c r="F3" s="95"/>
    </row>
    <row r="5" spans="1:8" ht="18.75" x14ac:dyDescent="0.3">
      <c r="A5" s="3" t="s">
        <v>2</v>
      </c>
    </row>
    <row r="6" spans="1:8" x14ac:dyDescent="0.25">
      <c r="A6" s="116" t="s">
        <v>9</v>
      </c>
      <c r="B6" s="116"/>
      <c r="C6" s="116"/>
      <c r="D6" s="116"/>
      <c r="E6" s="116"/>
      <c r="F6" s="116"/>
      <c r="G6" s="116"/>
    </row>
    <row r="7" spans="1:8" ht="75" x14ac:dyDescent="0.25">
      <c r="A7" s="9" t="s">
        <v>31</v>
      </c>
      <c r="B7" s="11" t="s">
        <v>5</v>
      </c>
      <c r="C7" s="20" t="s">
        <v>6</v>
      </c>
      <c r="D7" s="13" t="s">
        <v>4</v>
      </c>
      <c r="E7" s="16" t="s">
        <v>10</v>
      </c>
      <c r="F7" s="16" t="s">
        <v>150</v>
      </c>
      <c r="G7" s="96" t="s">
        <v>148</v>
      </c>
      <c r="H7" s="16" t="s">
        <v>139</v>
      </c>
    </row>
    <row r="8" spans="1:8" ht="114.75" x14ac:dyDescent="0.25">
      <c r="A8" s="68" t="s">
        <v>12</v>
      </c>
      <c r="B8" s="23" t="s">
        <v>0</v>
      </c>
      <c r="C8" s="72">
        <v>1</v>
      </c>
      <c r="D8" s="18"/>
      <c r="E8" s="18">
        <f>C8*D8</f>
        <v>0</v>
      </c>
      <c r="F8" s="6">
        <f>E8*1.2</f>
        <v>0</v>
      </c>
      <c r="G8" s="67" t="s">
        <v>13</v>
      </c>
      <c r="H8" s="14"/>
    </row>
    <row r="9" spans="1:8" ht="76.5" x14ac:dyDescent="0.25">
      <c r="A9" s="68" t="s">
        <v>135</v>
      </c>
      <c r="B9" s="23" t="s">
        <v>29</v>
      </c>
      <c r="C9" s="72">
        <v>1</v>
      </c>
      <c r="D9" s="18"/>
      <c r="E9" s="18">
        <f>C9*D9</f>
        <v>0</v>
      </c>
      <c r="F9" s="6">
        <f t="shared" ref="F9:F20" si="0">E9*1.2</f>
        <v>0</v>
      </c>
      <c r="G9" s="67" t="s">
        <v>123</v>
      </c>
      <c r="H9" s="14"/>
    </row>
    <row r="10" spans="1:8" ht="51" x14ac:dyDescent="0.25">
      <c r="A10" s="68" t="s">
        <v>26</v>
      </c>
      <c r="B10" s="23" t="s">
        <v>29</v>
      </c>
      <c r="C10" s="72">
        <v>1</v>
      </c>
      <c r="D10" s="18"/>
      <c r="E10" s="18">
        <f>C10*D10</f>
        <v>0</v>
      </c>
      <c r="F10" s="6">
        <f t="shared" si="0"/>
        <v>0</v>
      </c>
      <c r="G10" s="67" t="s">
        <v>27</v>
      </c>
      <c r="H10" s="14"/>
    </row>
    <row r="11" spans="1:8" ht="63.75" x14ac:dyDescent="0.25">
      <c r="A11" s="68" t="s">
        <v>56</v>
      </c>
      <c r="B11" s="23" t="s">
        <v>29</v>
      </c>
      <c r="C11" s="72">
        <v>1</v>
      </c>
      <c r="D11" s="18"/>
      <c r="E11" s="18">
        <f>C11*D11</f>
        <v>0</v>
      </c>
      <c r="F11" s="6">
        <f t="shared" si="0"/>
        <v>0</v>
      </c>
      <c r="G11" s="67" t="s">
        <v>45</v>
      </c>
      <c r="H11" s="14"/>
    </row>
    <row r="12" spans="1:8" ht="76.5" x14ac:dyDescent="0.25">
      <c r="A12" s="68" t="s">
        <v>28</v>
      </c>
      <c r="B12" s="23" t="s">
        <v>29</v>
      </c>
      <c r="C12" s="72">
        <v>1</v>
      </c>
      <c r="D12" s="18"/>
      <c r="E12" s="18">
        <f>C10*D12</f>
        <v>0</v>
      </c>
      <c r="F12" s="6">
        <f t="shared" si="0"/>
        <v>0</v>
      </c>
      <c r="G12" s="67" t="s">
        <v>30</v>
      </c>
      <c r="H12" s="14"/>
    </row>
    <row r="13" spans="1:8" ht="300" x14ac:dyDescent="0.25">
      <c r="A13" s="68" t="s">
        <v>54</v>
      </c>
      <c r="B13" s="23" t="s">
        <v>0</v>
      </c>
      <c r="C13" s="72">
        <v>1</v>
      </c>
      <c r="D13" s="18"/>
      <c r="E13" s="18">
        <f>C12*D13</f>
        <v>0</v>
      </c>
      <c r="F13" s="6">
        <f t="shared" si="0"/>
        <v>0</v>
      </c>
      <c r="G13" s="29" t="s">
        <v>55</v>
      </c>
      <c r="H13" s="14"/>
    </row>
    <row r="14" spans="1:8" ht="178.5" x14ac:dyDescent="0.25">
      <c r="A14" s="73" t="s">
        <v>33</v>
      </c>
      <c r="B14" s="36" t="s">
        <v>0</v>
      </c>
      <c r="C14" s="72">
        <v>2</v>
      </c>
      <c r="D14" s="18"/>
      <c r="E14" s="18">
        <f>C14*D14</f>
        <v>0</v>
      </c>
      <c r="F14" s="6">
        <f t="shared" si="0"/>
        <v>0</v>
      </c>
      <c r="G14" s="67" t="s">
        <v>35</v>
      </c>
      <c r="H14" s="14"/>
    </row>
    <row r="15" spans="1:8" ht="89.25" x14ac:dyDescent="0.25">
      <c r="A15" s="68" t="s">
        <v>140</v>
      </c>
      <c r="B15" s="23" t="s">
        <v>29</v>
      </c>
      <c r="C15" s="72">
        <v>3</v>
      </c>
      <c r="D15" s="18"/>
      <c r="E15" s="18">
        <f>C15*D15</f>
        <v>0</v>
      </c>
      <c r="F15" s="6">
        <f t="shared" si="0"/>
        <v>0</v>
      </c>
      <c r="G15" s="98" t="s">
        <v>36</v>
      </c>
      <c r="H15" s="14"/>
    </row>
    <row r="16" spans="1:8" ht="76.5" x14ac:dyDescent="0.25">
      <c r="A16" s="68" t="s">
        <v>34</v>
      </c>
      <c r="B16" s="71" t="s">
        <v>29</v>
      </c>
      <c r="C16" s="72">
        <v>3</v>
      </c>
      <c r="D16" s="18"/>
      <c r="E16" s="18">
        <f>C16*D16</f>
        <v>0</v>
      </c>
      <c r="F16" s="6">
        <f t="shared" si="0"/>
        <v>0</v>
      </c>
      <c r="G16" s="67" t="s">
        <v>37</v>
      </c>
      <c r="H16" s="14"/>
    </row>
    <row r="17" spans="1:8" ht="63.75" x14ac:dyDescent="0.25">
      <c r="A17" s="68" t="s">
        <v>144</v>
      </c>
      <c r="B17" s="23" t="s">
        <v>29</v>
      </c>
      <c r="C17" s="72">
        <v>3</v>
      </c>
      <c r="D17" s="18"/>
      <c r="E17" s="18">
        <f>C17*D17</f>
        <v>0</v>
      </c>
      <c r="F17" s="6">
        <f t="shared" si="0"/>
        <v>0</v>
      </c>
      <c r="G17" s="67" t="s">
        <v>38</v>
      </c>
      <c r="H17" s="14"/>
    </row>
    <row r="18" spans="1:8" ht="102" x14ac:dyDescent="0.25">
      <c r="A18" s="73" t="s">
        <v>143</v>
      </c>
      <c r="B18" s="71" t="s">
        <v>0</v>
      </c>
      <c r="C18" s="72">
        <v>1</v>
      </c>
      <c r="D18" s="18"/>
      <c r="E18" s="18">
        <f>C18*D18</f>
        <v>0</v>
      </c>
      <c r="F18" s="6">
        <f t="shared" si="0"/>
        <v>0</v>
      </c>
      <c r="G18" s="67" t="s">
        <v>142</v>
      </c>
      <c r="H18" s="14"/>
    </row>
    <row r="19" spans="1:8" ht="76.5" x14ac:dyDescent="0.25">
      <c r="A19" s="68" t="s">
        <v>39</v>
      </c>
      <c r="B19" s="23" t="s">
        <v>29</v>
      </c>
      <c r="C19" s="72">
        <v>1</v>
      </c>
      <c r="D19" s="18"/>
      <c r="E19" s="18">
        <f>C19*D19</f>
        <v>0</v>
      </c>
      <c r="F19" s="6">
        <f t="shared" si="0"/>
        <v>0</v>
      </c>
      <c r="G19" s="67" t="s">
        <v>40</v>
      </c>
      <c r="H19" s="14"/>
    </row>
    <row r="20" spans="1:8" ht="273" customHeight="1" x14ac:dyDescent="0.25">
      <c r="A20" s="70" t="s">
        <v>141</v>
      </c>
      <c r="B20" s="71" t="s">
        <v>29</v>
      </c>
      <c r="C20" s="72">
        <v>1</v>
      </c>
      <c r="D20" s="18"/>
      <c r="E20" s="18">
        <f>C20*D20</f>
        <v>0</v>
      </c>
      <c r="F20" s="6">
        <f t="shared" si="0"/>
        <v>0</v>
      </c>
      <c r="G20" s="67" t="s">
        <v>53</v>
      </c>
      <c r="H20" s="14"/>
    </row>
    <row r="21" spans="1:8" ht="15.75" x14ac:dyDescent="0.25">
      <c r="A21" s="54" t="s">
        <v>8</v>
      </c>
      <c r="B21" s="55"/>
      <c r="C21" s="56"/>
      <c r="D21" s="57"/>
      <c r="E21" s="58">
        <f>SUM(E8:E20)</f>
        <v>0</v>
      </c>
      <c r="F21" s="59">
        <f>SUM(F8:F20)</f>
        <v>0</v>
      </c>
      <c r="G21" s="29"/>
      <c r="H21" s="14"/>
    </row>
    <row r="22" spans="1:8" ht="15.75" x14ac:dyDescent="0.25">
      <c r="A22" s="49"/>
      <c r="B22" s="47"/>
      <c r="C22" s="48"/>
      <c r="D22" s="50"/>
      <c r="E22" s="51"/>
      <c r="F22" s="52"/>
    </row>
    <row r="23" spans="1:8" ht="75" x14ac:dyDescent="0.25">
      <c r="A23" s="42" t="s">
        <v>25</v>
      </c>
      <c r="B23" s="43" t="s">
        <v>5</v>
      </c>
      <c r="C23" s="44" t="s">
        <v>6</v>
      </c>
      <c r="D23" s="45" t="s">
        <v>4</v>
      </c>
      <c r="E23" s="46" t="s">
        <v>10</v>
      </c>
      <c r="F23" s="46" t="s">
        <v>150</v>
      </c>
      <c r="G23" s="12" t="s">
        <v>148</v>
      </c>
      <c r="H23" s="16" t="s">
        <v>139</v>
      </c>
    </row>
    <row r="24" spans="1:8" ht="165.75" x14ac:dyDescent="0.25">
      <c r="A24" s="74" t="s">
        <v>41</v>
      </c>
      <c r="B24" s="24" t="s">
        <v>29</v>
      </c>
      <c r="C24" s="72">
        <v>1</v>
      </c>
      <c r="D24" s="18"/>
      <c r="E24" s="18">
        <f>C24*D24</f>
        <v>0</v>
      </c>
      <c r="F24" s="6">
        <f>E24*1.2</f>
        <v>0</v>
      </c>
      <c r="G24" s="67" t="s">
        <v>44</v>
      </c>
      <c r="H24" s="14"/>
    </row>
    <row r="25" spans="1:8" ht="63.75" x14ac:dyDescent="0.25">
      <c r="A25" s="74" t="s">
        <v>42</v>
      </c>
      <c r="B25" s="24" t="s">
        <v>29</v>
      </c>
      <c r="C25" s="72">
        <v>1</v>
      </c>
      <c r="D25" s="18"/>
      <c r="E25" s="18">
        <f>C25*D25</f>
        <v>0</v>
      </c>
      <c r="F25" s="6">
        <f t="shared" ref="F25:F32" si="1">E25*1.2</f>
        <v>0</v>
      </c>
      <c r="G25" s="67" t="s">
        <v>45</v>
      </c>
      <c r="H25" s="14"/>
    </row>
    <row r="26" spans="1:8" ht="89.25" x14ac:dyDescent="0.25">
      <c r="A26" s="74" t="s">
        <v>43</v>
      </c>
      <c r="B26" s="23" t="s">
        <v>29</v>
      </c>
      <c r="C26" s="72">
        <v>1</v>
      </c>
      <c r="D26" s="18"/>
      <c r="E26" s="18">
        <f>C26*D26</f>
        <v>0</v>
      </c>
      <c r="F26" s="6">
        <f t="shared" si="1"/>
        <v>0</v>
      </c>
      <c r="G26" s="67" t="s">
        <v>46</v>
      </c>
      <c r="H26" s="14"/>
    </row>
    <row r="27" spans="1:8" ht="102" x14ac:dyDescent="0.25">
      <c r="A27" s="10" t="s">
        <v>145</v>
      </c>
      <c r="B27" s="23" t="s">
        <v>29</v>
      </c>
      <c r="C27" s="72">
        <v>1</v>
      </c>
      <c r="D27" s="18"/>
      <c r="E27" s="18">
        <f>C27*D27</f>
        <v>0</v>
      </c>
      <c r="F27" s="6">
        <f t="shared" si="1"/>
        <v>0</v>
      </c>
      <c r="G27" s="67" t="s">
        <v>58</v>
      </c>
      <c r="H27" s="14"/>
    </row>
    <row r="28" spans="1:8" ht="33" customHeight="1" x14ac:dyDescent="0.25">
      <c r="A28" s="68" t="s">
        <v>47</v>
      </c>
      <c r="B28" s="24" t="s">
        <v>0</v>
      </c>
      <c r="C28" s="72">
        <v>1</v>
      </c>
      <c r="D28" s="18"/>
      <c r="E28" s="18">
        <f>C28*D28</f>
        <v>0</v>
      </c>
      <c r="F28" s="6">
        <f t="shared" si="1"/>
        <v>0</v>
      </c>
      <c r="G28" s="67" t="s">
        <v>49</v>
      </c>
      <c r="H28" s="14"/>
    </row>
    <row r="29" spans="1:8" ht="395.25" x14ac:dyDescent="0.25">
      <c r="A29" s="74" t="s">
        <v>48</v>
      </c>
      <c r="B29" s="24" t="s">
        <v>29</v>
      </c>
      <c r="C29" s="72">
        <v>1</v>
      </c>
      <c r="D29" s="18"/>
      <c r="E29" s="18">
        <f>C29*D29</f>
        <v>0</v>
      </c>
      <c r="F29" s="6">
        <f t="shared" si="1"/>
        <v>0</v>
      </c>
      <c r="G29" s="67" t="s">
        <v>50</v>
      </c>
      <c r="H29" s="14"/>
    </row>
    <row r="30" spans="1:8" ht="82.5" customHeight="1" x14ac:dyDescent="0.25">
      <c r="A30" s="40" t="s">
        <v>146</v>
      </c>
      <c r="B30" s="23" t="s">
        <v>0</v>
      </c>
      <c r="C30" s="72">
        <v>1</v>
      </c>
      <c r="D30" s="18"/>
      <c r="E30" s="18">
        <f>C30*D30</f>
        <v>0</v>
      </c>
      <c r="F30" s="6">
        <f t="shared" si="1"/>
        <v>0</v>
      </c>
      <c r="G30" s="67" t="s">
        <v>52</v>
      </c>
      <c r="H30" s="14"/>
    </row>
    <row r="31" spans="1:8" ht="102" x14ac:dyDescent="0.25">
      <c r="A31" s="69" t="s">
        <v>147</v>
      </c>
      <c r="B31" s="23" t="s">
        <v>29</v>
      </c>
      <c r="C31" s="72">
        <v>3</v>
      </c>
      <c r="D31" s="18"/>
      <c r="E31" s="18">
        <f>C31*D31</f>
        <v>0</v>
      </c>
      <c r="F31" s="6">
        <f t="shared" si="1"/>
        <v>0</v>
      </c>
      <c r="G31" s="67" t="s">
        <v>51</v>
      </c>
      <c r="H31" s="14"/>
    </row>
    <row r="32" spans="1:8" ht="204" x14ac:dyDescent="0.25">
      <c r="A32" s="68" t="s">
        <v>57</v>
      </c>
      <c r="B32" s="23" t="s">
        <v>29</v>
      </c>
      <c r="C32" s="72">
        <v>2</v>
      </c>
      <c r="D32" s="18"/>
      <c r="E32" s="18">
        <f>C32*D32</f>
        <v>0</v>
      </c>
      <c r="F32" s="6">
        <f t="shared" si="1"/>
        <v>0</v>
      </c>
      <c r="G32" s="67" t="s">
        <v>59</v>
      </c>
      <c r="H32" s="14"/>
    </row>
    <row r="33" spans="1:8" ht="15.75" x14ac:dyDescent="0.25">
      <c r="A33" s="60" t="s">
        <v>8</v>
      </c>
      <c r="B33" s="55"/>
      <c r="C33" s="56"/>
      <c r="D33" s="61"/>
      <c r="E33" s="62">
        <f>SUM(E24:E32)</f>
        <v>0</v>
      </c>
      <c r="F33" s="62">
        <f>SUM(F24:F32)</f>
        <v>0</v>
      </c>
      <c r="G33" s="28"/>
      <c r="H33" s="14"/>
    </row>
    <row r="36" spans="1:8" ht="75" x14ac:dyDescent="0.25">
      <c r="A36" s="42" t="s">
        <v>60</v>
      </c>
      <c r="B36" s="43" t="s">
        <v>5</v>
      </c>
      <c r="C36" s="44" t="s">
        <v>6</v>
      </c>
      <c r="D36" s="45" t="s">
        <v>4</v>
      </c>
      <c r="E36" s="46" t="s">
        <v>10</v>
      </c>
      <c r="F36" s="46" t="s">
        <v>150</v>
      </c>
      <c r="G36" s="12" t="s">
        <v>148</v>
      </c>
      <c r="H36" s="16" t="s">
        <v>139</v>
      </c>
    </row>
    <row r="37" spans="1:8" ht="351" customHeight="1" x14ac:dyDescent="0.25">
      <c r="A37" s="73" t="s">
        <v>61</v>
      </c>
      <c r="B37" s="36" t="s">
        <v>29</v>
      </c>
      <c r="C37" s="72">
        <v>3</v>
      </c>
      <c r="D37" s="18"/>
      <c r="E37" s="18">
        <f>C37*D37</f>
        <v>0</v>
      </c>
      <c r="F37" s="6">
        <f>E37*1.2</f>
        <v>0</v>
      </c>
      <c r="G37" s="67" t="s">
        <v>83</v>
      </c>
      <c r="H37" s="14"/>
    </row>
    <row r="38" spans="1:8" ht="89.25" x14ac:dyDescent="0.25">
      <c r="A38" s="73" t="s">
        <v>62</v>
      </c>
      <c r="B38" s="36" t="s">
        <v>29</v>
      </c>
      <c r="C38" s="72">
        <v>6</v>
      </c>
      <c r="D38" s="18"/>
      <c r="E38" s="18">
        <f>C38*D38</f>
        <v>0</v>
      </c>
      <c r="F38" s="6">
        <f t="shared" ref="F38:F58" si="2">E38*1.2</f>
        <v>0</v>
      </c>
      <c r="G38" s="67" t="s">
        <v>84</v>
      </c>
      <c r="H38" s="14"/>
    </row>
    <row r="39" spans="1:8" ht="102" x14ac:dyDescent="0.25">
      <c r="A39" s="73" t="s">
        <v>63</v>
      </c>
      <c r="B39" s="36" t="s">
        <v>29</v>
      </c>
      <c r="C39" s="72">
        <v>6</v>
      </c>
      <c r="D39" s="18"/>
      <c r="E39" s="18">
        <f>C39*D39</f>
        <v>0</v>
      </c>
      <c r="F39" s="6">
        <f t="shared" si="2"/>
        <v>0</v>
      </c>
      <c r="G39" s="67" t="s">
        <v>85</v>
      </c>
      <c r="H39" s="14"/>
    </row>
    <row r="40" spans="1:8" ht="140.25" x14ac:dyDescent="0.25">
      <c r="A40" s="73" t="s">
        <v>64</v>
      </c>
      <c r="B40" s="36" t="s">
        <v>0</v>
      </c>
      <c r="C40" s="72">
        <v>3</v>
      </c>
      <c r="D40" s="18"/>
      <c r="E40" s="18">
        <f>C40*D40</f>
        <v>0</v>
      </c>
      <c r="F40" s="6">
        <f t="shared" si="2"/>
        <v>0</v>
      </c>
      <c r="G40" s="67" t="s">
        <v>87</v>
      </c>
      <c r="H40" s="14"/>
    </row>
    <row r="41" spans="1:8" ht="63.75" x14ac:dyDescent="0.25">
      <c r="A41" s="73" t="s">
        <v>65</v>
      </c>
      <c r="B41" s="36" t="s">
        <v>29</v>
      </c>
      <c r="C41" s="72">
        <v>4</v>
      </c>
      <c r="D41" s="18"/>
      <c r="E41" s="18">
        <f>C41*D41</f>
        <v>0</v>
      </c>
      <c r="F41" s="6">
        <f t="shared" si="2"/>
        <v>0</v>
      </c>
      <c r="G41" s="67" t="s">
        <v>88</v>
      </c>
      <c r="H41" s="14"/>
    </row>
    <row r="42" spans="1:8" ht="106.5" customHeight="1" x14ac:dyDescent="0.25">
      <c r="A42" s="73" t="s">
        <v>66</v>
      </c>
      <c r="B42" s="36" t="s">
        <v>29</v>
      </c>
      <c r="C42" s="72">
        <v>2</v>
      </c>
      <c r="D42" s="18"/>
      <c r="E42" s="18">
        <f>C42*D42</f>
        <v>0</v>
      </c>
      <c r="F42" s="6">
        <f t="shared" si="2"/>
        <v>0</v>
      </c>
      <c r="G42" s="67" t="s">
        <v>89</v>
      </c>
      <c r="H42" s="14"/>
    </row>
    <row r="43" spans="1:8" ht="51" x14ac:dyDescent="0.25">
      <c r="A43" s="73" t="s">
        <v>67</v>
      </c>
      <c r="B43" s="71" t="s">
        <v>0</v>
      </c>
      <c r="C43" s="72">
        <v>6</v>
      </c>
      <c r="D43" s="18"/>
      <c r="E43" s="18">
        <f>C43*D43</f>
        <v>0</v>
      </c>
      <c r="F43" s="6">
        <f t="shared" si="2"/>
        <v>0</v>
      </c>
      <c r="G43" s="67" t="s">
        <v>90</v>
      </c>
      <c r="H43" s="14"/>
    </row>
    <row r="44" spans="1:8" ht="114.75" x14ac:dyDescent="0.25">
      <c r="A44" s="73" t="s">
        <v>68</v>
      </c>
      <c r="B44" s="36" t="s">
        <v>29</v>
      </c>
      <c r="C44" s="72">
        <v>4</v>
      </c>
      <c r="D44" s="18"/>
      <c r="E44" s="18">
        <f>C44*D44</f>
        <v>0</v>
      </c>
      <c r="F44" s="6">
        <f t="shared" si="2"/>
        <v>0</v>
      </c>
      <c r="G44" s="67" t="s">
        <v>91</v>
      </c>
      <c r="H44" s="14"/>
    </row>
    <row r="45" spans="1:8" ht="63.75" x14ac:dyDescent="0.25">
      <c r="A45" s="73" t="s">
        <v>69</v>
      </c>
      <c r="B45" s="71" t="s">
        <v>0</v>
      </c>
      <c r="C45" s="72">
        <v>3</v>
      </c>
      <c r="D45" s="18"/>
      <c r="E45" s="18">
        <f>C45*D45</f>
        <v>0</v>
      </c>
      <c r="F45" s="6">
        <f t="shared" si="2"/>
        <v>0</v>
      </c>
      <c r="G45" s="67" t="s">
        <v>92</v>
      </c>
      <c r="H45" s="14"/>
    </row>
    <row r="46" spans="1:8" ht="204" x14ac:dyDescent="0.25">
      <c r="A46" s="73" t="s">
        <v>70</v>
      </c>
      <c r="B46" s="71" t="s">
        <v>29</v>
      </c>
      <c r="C46" s="72">
        <v>2</v>
      </c>
      <c r="D46" s="18"/>
      <c r="E46" s="18">
        <f>C46*D46</f>
        <v>0</v>
      </c>
      <c r="F46" s="6">
        <f t="shared" si="2"/>
        <v>0</v>
      </c>
      <c r="G46" s="67" t="s">
        <v>93</v>
      </c>
      <c r="H46" s="14"/>
    </row>
    <row r="47" spans="1:8" ht="102" x14ac:dyDescent="0.25">
      <c r="A47" s="73" t="s">
        <v>71</v>
      </c>
      <c r="B47" s="71" t="s">
        <v>29</v>
      </c>
      <c r="C47" s="72">
        <v>1</v>
      </c>
      <c r="D47" s="18"/>
      <c r="E47" s="18">
        <f>C47*D47</f>
        <v>0</v>
      </c>
      <c r="F47" s="6">
        <f t="shared" si="2"/>
        <v>0</v>
      </c>
      <c r="G47" s="67" t="s">
        <v>94</v>
      </c>
      <c r="H47" s="14"/>
    </row>
    <row r="48" spans="1:8" ht="127.5" x14ac:dyDescent="0.25">
      <c r="A48" s="73" t="s">
        <v>72</v>
      </c>
      <c r="B48" s="71" t="s">
        <v>29</v>
      </c>
      <c r="C48" s="72">
        <v>1</v>
      </c>
      <c r="D48" s="18"/>
      <c r="E48" s="18">
        <f>C48*D48</f>
        <v>0</v>
      </c>
      <c r="F48" s="6">
        <f t="shared" si="2"/>
        <v>0</v>
      </c>
      <c r="G48" s="67" t="s">
        <v>95</v>
      </c>
      <c r="H48" s="14"/>
    </row>
    <row r="49" spans="1:8" ht="76.5" x14ac:dyDescent="0.25">
      <c r="A49" s="73" t="s">
        <v>73</v>
      </c>
      <c r="B49" s="71" t="s">
        <v>29</v>
      </c>
      <c r="C49" s="72">
        <v>1</v>
      </c>
      <c r="D49" s="18"/>
      <c r="E49" s="18">
        <f>C49*D49</f>
        <v>0</v>
      </c>
      <c r="F49" s="6">
        <f t="shared" si="2"/>
        <v>0</v>
      </c>
      <c r="G49" s="67" t="s">
        <v>96</v>
      </c>
      <c r="H49" s="14"/>
    </row>
    <row r="50" spans="1:8" ht="229.5" x14ac:dyDescent="0.25">
      <c r="A50" s="73" t="s">
        <v>74</v>
      </c>
      <c r="B50" s="23" t="s">
        <v>29</v>
      </c>
      <c r="C50" s="72">
        <v>1</v>
      </c>
      <c r="D50" s="18"/>
      <c r="E50" s="18">
        <f>C50*D50</f>
        <v>0</v>
      </c>
      <c r="F50" s="6">
        <f t="shared" si="2"/>
        <v>0</v>
      </c>
      <c r="G50" s="67" t="s">
        <v>97</v>
      </c>
      <c r="H50" s="14"/>
    </row>
    <row r="51" spans="1:8" ht="89.25" x14ac:dyDescent="0.25">
      <c r="A51" s="73" t="s">
        <v>75</v>
      </c>
      <c r="B51" s="23" t="s">
        <v>29</v>
      </c>
      <c r="C51" s="72">
        <v>1</v>
      </c>
      <c r="D51" s="18"/>
      <c r="E51" s="18">
        <f>C51*D51</f>
        <v>0</v>
      </c>
      <c r="F51" s="6">
        <f t="shared" si="2"/>
        <v>0</v>
      </c>
      <c r="G51" s="67" t="s">
        <v>98</v>
      </c>
      <c r="H51" s="14"/>
    </row>
    <row r="52" spans="1:8" ht="102" x14ac:dyDescent="0.25">
      <c r="A52" s="73" t="s">
        <v>76</v>
      </c>
      <c r="B52" s="23" t="s">
        <v>29</v>
      </c>
      <c r="C52" s="72">
        <v>1</v>
      </c>
      <c r="D52" s="18"/>
      <c r="E52" s="18">
        <f>C52*D52</f>
        <v>0</v>
      </c>
      <c r="F52" s="6">
        <f t="shared" si="2"/>
        <v>0</v>
      </c>
      <c r="G52" s="67" t="s">
        <v>99</v>
      </c>
      <c r="H52" s="14"/>
    </row>
    <row r="53" spans="1:8" ht="409.5" x14ac:dyDescent="0.25">
      <c r="A53" s="73" t="s">
        <v>77</v>
      </c>
      <c r="B53" s="23" t="s">
        <v>29</v>
      </c>
      <c r="C53" s="72">
        <v>3</v>
      </c>
      <c r="D53" s="18"/>
      <c r="E53" s="18">
        <f>C53*D53</f>
        <v>0</v>
      </c>
      <c r="F53" s="6">
        <f t="shared" si="2"/>
        <v>0</v>
      </c>
      <c r="G53" s="67" t="s">
        <v>101</v>
      </c>
      <c r="H53" s="14"/>
    </row>
    <row r="54" spans="1:8" ht="399" customHeight="1" x14ac:dyDescent="0.25">
      <c r="A54" s="73" t="s">
        <v>78</v>
      </c>
      <c r="B54" s="23" t="s">
        <v>29</v>
      </c>
      <c r="C54" s="72">
        <v>3</v>
      </c>
      <c r="D54" s="18"/>
      <c r="E54" s="18">
        <f>C54*D54</f>
        <v>0</v>
      </c>
      <c r="F54" s="6">
        <f t="shared" si="2"/>
        <v>0</v>
      </c>
      <c r="G54" s="67" t="s">
        <v>102</v>
      </c>
      <c r="H54" s="14"/>
    </row>
    <row r="55" spans="1:8" ht="140.25" x14ac:dyDescent="0.25">
      <c r="A55" s="73" t="s">
        <v>79</v>
      </c>
      <c r="B55" s="23" t="s">
        <v>32</v>
      </c>
      <c r="C55" s="72">
        <v>1</v>
      </c>
      <c r="D55" s="18"/>
      <c r="E55" s="18">
        <f>C55*D55</f>
        <v>0</v>
      </c>
      <c r="F55" s="6">
        <f t="shared" si="2"/>
        <v>0</v>
      </c>
      <c r="G55" s="67" t="s">
        <v>86</v>
      </c>
      <c r="H55" s="14"/>
    </row>
    <row r="56" spans="1:8" ht="127.5" x14ac:dyDescent="0.25">
      <c r="A56" s="73" t="s">
        <v>80</v>
      </c>
      <c r="B56" s="23" t="s">
        <v>0</v>
      </c>
      <c r="C56" s="72">
        <v>2</v>
      </c>
      <c r="D56" s="18"/>
      <c r="E56" s="18">
        <f>C56*D56</f>
        <v>0</v>
      </c>
      <c r="F56" s="6">
        <f t="shared" si="2"/>
        <v>0</v>
      </c>
      <c r="G56" s="67" t="s">
        <v>103</v>
      </c>
      <c r="H56" s="14"/>
    </row>
    <row r="57" spans="1:8" ht="165.75" x14ac:dyDescent="0.25">
      <c r="A57" s="68" t="s">
        <v>81</v>
      </c>
      <c r="B57" s="23" t="s">
        <v>29</v>
      </c>
      <c r="C57" s="72">
        <v>1</v>
      </c>
      <c r="D57" s="18"/>
      <c r="E57" s="18">
        <f>C57*D57</f>
        <v>0</v>
      </c>
      <c r="F57" s="6">
        <f t="shared" si="2"/>
        <v>0</v>
      </c>
      <c r="G57" s="67" t="s">
        <v>100</v>
      </c>
      <c r="H57" s="14"/>
    </row>
    <row r="58" spans="1:8" ht="127.5" x14ac:dyDescent="0.25">
      <c r="A58" s="68" t="s">
        <v>82</v>
      </c>
      <c r="B58" s="23" t="s">
        <v>29</v>
      </c>
      <c r="C58" s="72">
        <v>1</v>
      </c>
      <c r="D58" s="18"/>
      <c r="E58" s="18">
        <f>C58*D58</f>
        <v>0</v>
      </c>
      <c r="F58" s="6">
        <f t="shared" si="2"/>
        <v>0</v>
      </c>
      <c r="G58" s="67" t="s">
        <v>104</v>
      </c>
      <c r="H58" s="14"/>
    </row>
    <row r="59" spans="1:8" ht="15.75" x14ac:dyDescent="0.25">
      <c r="A59" s="60" t="s">
        <v>8</v>
      </c>
      <c r="B59" s="55"/>
      <c r="C59" s="56"/>
      <c r="D59" s="61"/>
      <c r="E59" s="62">
        <f>SUM(E37:E58)</f>
        <v>0</v>
      </c>
      <c r="F59" s="62">
        <f>SUM(F37:F58)</f>
        <v>0</v>
      </c>
      <c r="G59" s="97"/>
      <c r="H59" s="14"/>
    </row>
    <row r="62" spans="1:8" ht="31.5" x14ac:dyDescent="0.3">
      <c r="A62" s="25" t="s">
        <v>137</v>
      </c>
      <c r="B62" s="63"/>
      <c r="C62" s="64"/>
      <c r="D62" s="65"/>
      <c r="E62" s="66">
        <f>E21+E33+E59</f>
        <v>0</v>
      </c>
      <c r="F62" s="66">
        <f>F21+F33+F59</f>
        <v>0</v>
      </c>
      <c r="G62" s="29"/>
    </row>
    <row r="64" spans="1:8" ht="15.75" x14ac:dyDescent="0.25">
      <c r="A64" s="85" t="s">
        <v>124</v>
      </c>
      <c r="B64" s="86"/>
      <c r="C64" s="86"/>
      <c r="D64" s="87"/>
      <c r="E64" s="88"/>
    </row>
    <row r="65" spans="1:5" x14ac:dyDescent="0.25">
      <c r="A65" s="104" t="s">
        <v>125</v>
      </c>
      <c r="B65" s="105"/>
      <c r="C65" s="105"/>
      <c r="D65" s="105"/>
      <c r="E65" s="106"/>
    </row>
    <row r="66" spans="1:5" x14ac:dyDescent="0.25">
      <c r="A66" s="104" t="s">
        <v>126</v>
      </c>
      <c r="B66" s="105"/>
      <c r="C66" s="105"/>
      <c r="D66" s="105"/>
      <c r="E66" s="106"/>
    </row>
    <row r="67" spans="1:5" x14ac:dyDescent="0.25">
      <c r="A67" s="104" t="s">
        <v>127</v>
      </c>
      <c r="B67" s="105"/>
      <c r="C67" s="105"/>
      <c r="D67" s="105"/>
      <c r="E67" s="106"/>
    </row>
    <row r="68" spans="1:5" x14ac:dyDescent="0.25">
      <c r="A68" s="104" t="s">
        <v>128</v>
      </c>
      <c r="B68" s="105"/>
      <c r="C68" s="105"/>
      <c r="D68" s="105"/>
      <c r="E68" s="106"/>
    </row>
    <row r="69" spans="1:5" x14ac:dyDescent="0.25">
      <c r="A69" s="107"/>
      <c r="B69" s="108"/>
      <c r="C69" s="108"/>
      <c r="D69" s="108"/>
      <c r="E69" s="109"/>
    </row>
    <row r="70" spans="1:5" x14ac:dyDescent="0.25">
      <c r="A70" s="110" t="s">
        <v>129</v>
      </c>
      <c r="B70" s="111"/>
      <c r="C70" s="111"/>
      <c r="D70" s="111"/>
      <c r="E70" s="112"/>
    </row>
  </sheetData>
  <mergeCells count="9">
    <mergeCell ref="A69:E69"/>
    <mergeCell ref="A70:E70"/>
    <mergeCell ref="A6:D6"/>
    <mergeCell ref="E6:G6"/>
    <mergeCell ref="A2:F2"/>
    <mergeCell ref="A65:E65"/>
    <mergeCell ref="A66:E66"/>
    <mergeCell ref="A67:E67"/>
    <mergeCell ref="A68:E68"/>
  </mergeCells>
  <pageMargins left="0.7" right="0.7" top="0.75" bottom="0.75" header="0.3" footer="0.3"/>
  <pageSetup paperSize="9" scale="74" orientation="portrait" r:id="rId1"/>
  <headerFooter>
    <oddHeader>&amp;LZadávateľ: Mesto Prešov
Obchodné meno predkladateľ CP: &amp;RCenový formulár Didaktické prostriedky/mesto Prešov
ZŠ Československej armády- zriadenie špecializovaných učební.</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A2" sqref="A2"/>
    </sheetView>
  </sheetViews>
  <sheetFormatPr defaultRowHeight="15" x14ac:dyDescent="0.25"/>
  <cols>
    <col min="1" max="1" width="15" customWidth="1"/>
    <col min="4" max="4" width="12.42578125" customWidth="1"/>
  </cols>
  <sheetData>
    <row r="1" spans="1:4" x14ac:dyDescent="0.25">
      <c r="A1" s="21"/>
      <c r="B1" s="21"/>
      <c r="C1" s="21"/>
      <c r="D1" s="22"/>
    </row>
    <row r="2" spans="1:4" x14ac:dyDescent="0.25">
      <c r="A2" s="21"/>
      <c r="B2" s="21"/>
      <c r="C2" s="21"/>
      <c r="D2" s="22"/>
    </row>
    <row r="3" spans="1:4" x14ac:dyDescent="0.25">
      <c r="A3" s="21"/>
      <c r="B3" s="21"/>
      <c r="C3" s="21"/>
      <c r="D3" s="22"/>
    </row>
    <row r="4" spans="1:4" x14ac:dyDescent="0.25">
      <c r="D4" s="21"/>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Pracovné hárky</vt:lpstr>
      </vt:variant>
      <vt:variant>
        <vt:i4>4</vt:i4>
      </vt:variant>
    </vt:vector>
  </HeadingPairs>
  <TitlesOfParts>
    <vt:vector size="4" baseType="lpstr">
      <vt:lpstr>D2_Tech.a tech.vybavenie_IKT</vt:lpstr>
      <vt:lpstr>D3_Interierové vybavenie_náb.</vt:lpstr>
      <vt:lpstr>D1_Didaktické pomôcky</vt:lpstr>
      <vt:lpstr>Hárok1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2017-10-22T20:07:28Z</cp:lastPrinted>
  <dcterms:created xsi:type="dcterms:W3CDTF">2014-09-17T15:52:29Z</dcterms:created>
  <dcterms:modified xsi:type="dcterms:W3CDTF">2020-08-03T21:44:43Z</dcterms:modified>
</cp:coreProperties>
</file>